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676"/>
  </bookViews>
  <sheets>
    <sheet name="沅江" sheetId="15" r:id="rId1"/>
    <sheet name="琼" sheetId="14" r:id="rId2"/>
    <sheet name="胭" sheetId="13" r:id="rId3"/>
    <sheet name="新" sheetId="12" r:id="rId4"/>
    <sheet name="南嘴" sheetId="11" r:id="rId5"/>
    <sheet name="草" sheetId="10" r:id="rId6"/>
    <sheet name="阳" sheetId="9" r:id="rId7"/>
    <sheet name="四" sheetId="8" r:id="rId8"/>
    <sheet name="黄" sheetId="7" r:id="rId9"/>
    <sheet name="南大" sheetId="6" r:id="rId10"/>
    <sheet name="共" sheetId="5" r:id="rId11"/>
    <sheet name="泗" sheetId="4" r:id="rId12"/>
    <sheet name="茶" sheetId="3" r:id="rId13"/>
    <sheet name="南洞庭" sheetId="2" r:id="rId14"/>
    <sheet name="漉" sheetId="1" r:id="rId15"/>
    <sheet name="农业" sheetId="16" r:id="rId16"/>
    <sheet name="交通" sheetId="19" r:id="rId17"/>
    <sheet name="民政" sheetId="18" r:id="rId18"/>
    <sheet name="林业" sheetId="17" r:id="rId19"/>
    <sheet name="发改" sheetId="21" r:id="rId20"/>
  </sheets>
  <definedNames>
    <definedName name="_xlnm.Print_Titles" localSheetId="0">沅江!$6:$8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<sst xmlns="http://schemas.openxmlformats.org/spreadsheetml/2006/main" count="1101" uniqueCount="56">
  <si>
    <t>附件1</t>
  </si>
  <si>
    <t>沅江市2024年度巩固拓展脱贫攻坚成果和乡村振兴项目库项目申报分类汇总表（新增入库）</t>
  </si>
  <si>
    <t>单位（盖章）：                                                                                                         单位：万元、个、人</t>
  </si>
  <si>
    <t>序号</t>
  </si>
  <si>
    <t>项目类型</t>
  </si>
  <si>
    <t>项目个数</t>
  </si>
  <si>
    <t>资金规模和筹资方式</t>
  </si>
  <si>
    <t>受益对象</t>
  </si>
  <si>
    <t>备注</t>
  </si>
  <si>
    <t>项目预算总投资</t>
  </si>
  <si>
    <t>其中</t>
  </si>
  <si>
    <t>受益村（个）</t>
  </si>
  <si>
    <t>受益户数（户）</t>
  </si>
  <si>
    <t>受益人口数（人）</t>
  </si>
  <si>
    <t>财政衔接资金</t>
  </si>
  <si>
    <t>除财政衔接资金外的统筹整合资金</t>
  </si>
  <si>
    <t>其他财政资金</t>
  </si>
  <si>
    <t>其他筹措资金</t>
  </si>
  <si>
    <t>受益脱贫村数（个）</t>
  </si>
  <si>
    <t>受益脱贫户数及防止返贫监测对象户数（户）</t>
  </si>
  <si>
    <t>受益脱贫人口数及防止返贫监测对象人口数（人）</t>
  </si>
  <si>
    <r>
      <rPr>
        <b/>
        <sz val="10.5"/>
        <color theme="1"/>
        <rFont val="仿宋_GB2312"/>
        <charset val="134"/>
      </rPr>
      <t xml:space="preserve">总 </t>
    </r>
    <r>
      <rPr>
        <b/>
        <sz val="10.5"/>
        <color theme="1"/>
        <rFont val="宋体"/>
        <charset val="134"/>
      </rPr>
      <t xml:space="preserve"> </t>
    </r>
    <r>
      <rPr>
        <b/>
        <sz val="10.5"/>
        <color theme="1"/>
        <rFont val="仿宋_GB2312"/>
        <charset val="134"/>
      </rPr>
      <t>计</t>
    </r>
  </si>
  <si>
    <t>一、产业发展</t>
  </si>
  <si>
    <r>
      <rPr>
        <sz val="10.5"/>
        <color theme="1"/>
        <rFont val="宋体"/>
        <charset val="134"/>
      </rPr>
      <t>1.</t>
    </r>
    <r>
      <rPr>
        <sz val="10.5"/>
        <color theme="1"/>
        <rFont val="仿宋_GB2312"/>
        <charset val="134"/>
      </rPr>
      <t>生产项目</t>
    </r>
  </si>
  <si>
    <r>
      <rPr>
        <sz val="10.5"/>
        <color theme="1"/>
        <rFont val="宋体"/>
        <charset val="134"/>
      </rPr>
      <t>2.</t>
    </r>
    <r>
      <rPr>
        <sz val="10.5"/>
        <color theme="1"/>
        <rFont val="仿宋_GB2312"/>
        <charset val="134"/>
      </rPr>
      <t>加工流通项目</t>
    </r>
  </si>
  <si>
    <r>
      <rPr>
        <sz val="10.5"/>
        <color theme="1"/>
        <rFont val="宋体"/>
        <charset val="134"/>
      </rPr>
      <t>3.</t>
    </r>
    <r>
      <rPr>
        <sz val="10.5"/>
        <color theme="1"/>
        <rFont val="仿宋_GB2312"/>
        <charset val="134"/>
      </rPr>
      <t>配套设施项目</t>
    </r>
  </si>
  <si>
    <r>
      <rPr>
        <sz val="10.5"/>
        <color theme="1"/>
        <rFont val="宋体"/>
        <charset val="134"/>
      </rPr>
      <t>4.</t>
    </r>
    <r>
      <rPr>
        <sz val="10.5"/>
        <color theme="1"/>
        <rFont val="仿宋_GB2312"/>
        <charset val="134"/>
      </rPr>
      <t>产业服务支撑项目</t>
    </r>
  </si>
  <si>
    <r>
      <rPr>
        <sz val="10.5"/>
        <color theme="1"/>
        <rFont val="宋体"/>
        <charset val="134"/>
      </rPr>
      <t>5.</t>
    </r>
    <r>
      <rPr>
        <sz val="10.5"/>
        <color theme="1"/>
        <rFont val="仿宋_GB2312"/>
        <charset val="134"/>
      </rPr>
      <t>金融保险配套项目</t>
    </r>
  </si>
  <si>
    <t>6.高质量庭院经济</t>
  </si>
  <si>
    <t>7.新型农村集体经济发展项目</t>
  </si>
  <si>
    <t>二、就业项目</t>
  </si>
  <si>
    <r>
      <rPr>
        <sz val="10.5"/>
        <color theme="1"/>
        <rFont val="宋体"/>
        <charset val="134"/>
      </rPr>
      <t>1.</t>
    </r>
    <r>
      <rPr>
        <sz val="10.5"/>
        <color theme="1"/>
        <rFont val="仿宋_GB2312"/>
        <charset val="134"/>
      </rPr>
      <t>务工补助</t>
    </r>
  </si>
  <si>
    <r>
      <rPr>
        <sz val="10.5"/>
        <color theme="1"/>
        <rFont val="宋体"/>
        <charset val="134"/>
      </rPr>
      <t>2.</t>
    </r>
    <r>
      <rPr>
        <sz val="10.5"/>
        <color theme="1"/>
        <rFont val="仿宋_GB2312"/>
        <charset val="134"/>
      </rPr>
      <t>就业培训</t>
    </r>
  </si>
  <si>
    <t>3.创业</t>
  </si>
  <si>
    <t>4.乡村工匠</t>
  </si>
  <si>
    <t>5.公益性岗位</t>
  </si>
  <si>
    <t>三、乡村建设行动</t>
  </si>
  <si>
    <t>1.农村基础设施</t>
  </si>
  <si>
    <t>2.人居环境整治</t>
  </si>
  <si>
    <t>3.农村公共服务</t>
  </si>
  <si>
    <t>4.村庄规划编制(含修编)</t>
  </si>
  <si>
    <t>四、易地搬迁后扶</t>
  </si>
  <si>
    <t>五、巩固三保障成果</t>
  </si>
  <si>
    <t>1.住房</t>
  </si>
  <si>
    <t>2.教育</t>
  </si>
  <si>
    <t>3.健康</t>
  </si>
  <si>
    <t>4.综合保障</t>
  </si>
  <si>
    <t>六、乡村治理和精神文明建设</t>
  </si>
  <si>
    <t>1.乡村治理</t>
  </si>
  <si>
    <t>2.农村精神文明建设</t>
  </si>
  <si>
    <t>七、项目管理费</t>
  </si>
  <si>
    <t>八、其他</t>
  </si>
  <si>
    <t>1.少数民族特色村寨建设项</t>
  </si>
  <si>
    <t>2.困难群众饮用低氟茶</t>
  </si>
  <si>
    <t>……</t>
  </si>
  <si>
    <t>XX县XX年度巩固拓展脱贫攻坚成果和乡村振兴项目库拟入库项目申报分类汇总表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</si>
</sst>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8"/>
      <color theme="1"/>
      <name val="方正小标宋简体"/>
      <charset val="134"/>
    </font>
    <font>
      <sz val="12"/>
      <color theme="1"/>
      <name val="宋体"/>
      <charset val="134"/>
    </font>
    <font>
      <sz val="10.5"/>
      <color theme="1"/>
      <name val="仿宋_GB2312"/>
      <charset val="134"/>
    </font>
    <font>
      <sz val="10.5"/>
      <color theme="1"/>
      <name val="宋体"/>
      <charset val="134"/>
    </font>
    <font>
      <b/>
      <sz val="10.5"/>
      <color theme="1"/>
      <name val="仿宋_GB2312"/>
      <charset val="134"/>
    </font>
    <font>
      <b/>
      <sz val="10.5"/>
      <color theme="1"/>
      <name val="宋体"/>
      <charset val="134"/>
    </font>
    <font>
      <sz val="10.5"/>
      <color theme="1"/>
      <name val="Times New Roman"/>
      <charset val="134"/>
    </font>
    <font>
      <b/>
      <sz val="10.5"/>
      <name val="宋体"/>
      <charset val="134"/>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3">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justify" vertical="center"/>
    </xf>
    <xf numFmtId="0" fontId="3" fillId="0" borderId="1" xfId="0" applyFont="1" applyBorder="1" applyAlignment="1">
      <alignment horizontal="justify" vertical="center" wrapText="1"/>
    </xf>
    <xf numFmtId="0" fontId="7" fillId="0" borderId="1" xfId="0" applyFont="1" applyBorder="1" applyAlignment="1">
      <alignment horizontal="justify" vertical="top" wrapText="1"/>
    </xf>
    <xf numFmtId="0" fontId="4" fillId="0" borderId="1" xfId="0" applyFont="1" applyBorder="1" applyAlignment="1">
      <alignment horizontal="center" vertical="top" wrapText="1"/>
    </xf>
    <xf numFmtId="0" fontId="6" fillId="0" borderId="1" xfId="0" applyFont="1" applyBorder="1" applyAlignment="1">
      <alignment horizontal="center" vertical="top" wrapText="1"/>
    </xf>
    <xf numFmtId="0" fontId="7" fillId="0" borderId="1" xfId="0" applyFont="1" applyBorder="1" applyAlignment="1">
      <alignment horizontal="justify" vertical="center" wrapText="1"/>
    </xf>
    <xf numFmtId="0" fontId="0" fillId="0" borderId="1" xfId="0" applyBorder="1">
      <alignment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3"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2"/>
  <sheetViews>
    <sheetView tabSelected="1" view="pageBreakPreview" zoomScaleNormal="100" workbookViewId="0">
      <pane ySplit="9" topLeftCell="A10" activePane="bottomLeft" state="frozen"/>
      <selection/>
      <selection pane="bottomLeft" activeCell="C12" sqref="C12"/>
    </sheetView>
  </sheetViews>
  <sheetFormatPr defaultColWidth="9" defaultRowHeight="15" customHeight="1"/>
  <cols>
    <col min="1" max="1" width="5" customWidth="1"/>
    <col min="2" max="2" width="25.5" customWidth="1"/>
  </cols>
  <sheetData>
    <row r="1" customHeight="1" spans="1:1">
      <c r="A1" t="s">
        <v>0</v>
      </c>
    </row>
    <row r="2" ht="24" customHeight="1" spans="1:15">
      <c r="A2" s="2" t="s">
        <v>1</v>
      </c>
      <c r="B2" s="2"/>
      <c r="C2" s="2"/>
      <c r="D2" s="2"/>
      <c r="E2" s="2"/>
      <c r="F2" s="2"/>
      <c r="G2" s="2"/>
      <c r="H2" s="2"/>
      <c r="I2" s="2"/>
      <c r="J2" s="2"/>
      <c r="K2" s="2"/>
      <c r="L2" s="2"/>
      <c r="M2" s="2"/>
      <c r="N2" s="2"/>
      <c r="O2" s="2"/>
    </row>
    <row r="3" ht="13.5" customHeight="1"/>
    <row r="4" ht="14.25" customHeight="1" spans="1:15">
      <c r="A4" s="3" t="s">
        <v>2</v>
      </c>
      <c r="B4" s="3"/>
      <c r="C4" s="3"/>
      <c r="D4" s="3"/>
      <c r="E4" s="3"/>
      <c r="F4" s="3"/>
      <c r="G4" s="3"/>
      <c r="H4" s="3"/>
      <c r="I4" s="3"/>
      <c r="J4" s="3"/>
      <c r="K4" s="3"/>
      <c r="L4" s="3"/>
      <c r="M4" s="3"/>
      <c r="N4" s="3"/>
      <c r="O4" s="3"/>
    </row>
    <row r="5" ht="13.5" customHeight="1"/>
    <row r="6" s="1" customFormat="1" customHeight="1" spans="1:15">
      <c r="A6" s="4" t="s">
        <v>3</v>
      </c>
      <c r="B6" s="4" t="s">
        <v>4</v>
      </c>
      <c r="C6" s="4" t="s">
        <v>5</v>
      </c>
      <c r="D6" s="4" t="s">
        <v>6</v>
      </c>
      <c r="E6" s="4"/>
      <c r="F6" s="4"/>
      <c r="G6" s="4"/>
      <c r="H6" s="4"/>
      <c r="I6" s="4" t="s">
        <v>7</v>
      </c>
      <c r="J6" s="4"/>
      <c r="K6" s="4"/>
      <c r="L6" s="4"/>
      <c r="M6" s="4"/>
      <c r="N6" s="4"/>
      <c r="O6" s="4" t="s">
        <v>8</v>
      </c>
    </row>
    <row r="7" s="1" customFormat="1" customHeight="1" spans="1:15">
      <c r="A7" s="4"/>
      <c r="B7" s="4"/>
      <c r="C7" s="4"/>
      <c r="D7" s="4" t="s">
        <v>9</v>
      </c>
      <c r="E7" s="4" t="s">
        <v>10</v>
      </c>
      <c r="F7" s="4"/>
      <c r="G7" s="4"/>
      <c r="H7" s="4"/>
      <c r="I7" s="4" t="s">
        <v>11</v>
      </c>
      <c r="J7" s="4" t="s">
        <v>12</v>
      </c>
      <c r="K7" s="4" t="s">
        <v>13</v>
      </c>
      <c r="L7" s="4" t="s">
        <v>10</v>
      </c>
      <c r="M7" s="4"/>
      <c r="N7" s="4"/>
      <c r="O7" s="4"/>
    </row>
    <row r="8" s="1" customFormat="1" ht="78" customHeight="1" spans="1:15">
      <c r="A8" s="4"/>
      <c r="B8" s="4"/>
      <c r="C8" s="4"/>
      <c r="D8" s="4"/>
      <c r="E8" s="4" t="s">
        <v>14</v>
      </c>
      <c r="F8" s="4" t="s">
        <v>15</v>
      </c>
      <c r="G8" s="4" t="s">
        <v>16</v>
      </c>
      <c r="H8" s="4" t="s">
        <v>17</v>
      </c>
      <c r="I8" s="4"/>
      <c r="J8" s="4"/>
      <c r="K8" s="4"/>
      <c r="L8" s="4" t="s">
        <v>18</v>
      </c>
      <c r="M8" s="4" t="s">
        <v>19</v>
      </c>
      <c r="N8" s="4" t="s">
        <v>20</v>
      </c>
      <c r="O8" s="4"/>
    </row>
    <row r="9" customHeight="1" spans="1:15">
      <c r="A9" s="5"/>
      <c r="B9" s="6" t="s">
        <v>21</v>
      </c>
      <c r="C9" s="7">
        <f>SUM(C10+C18+C24+C29+C30+C35+C39)</f>
        <v>203</v>
      </c>
      <c r="D9" s="7">
        <f t="shared" ref="D9:N9" si="0">SUM(D10+D18+D24+D29+D30+D35+D39)</f>
        <v>7860.1284</v>
      </c>
      <c r="E9" s="7">
        <f t="shared" si="0"/>
        <v>7525.2984</v>
      </c>
      <c r="F9" s="7">
        <f t="shared" si="0"/>
        <v>0</v>
      </c>
      <c r="G9" s="7">
        <f t="shared" si="0"/>
        <v>125</v>
      </c>
      <c r="H9" s="7">
        <f t="shared" si="0"/>
        <v>304.83</v>
      </c>
      <c r="I9" s="7">
        <f t="shared" si="0"/>
        <v>1056</v>
      </c>
      <c r="J9" s="7">
        <f t="shared" si="0"/>
        <v>169890</v>
      </c>
      <c r="K9" s="7">
        <f t="shared" si="0"/>
        <v>538558</v>
      </c>
      <c r="L9" s="7">
        <f t="shared" si="0"/>
        <v>226</v>
      </c>
      <c r="M9" s="7">
        <f t="shared" si="0"/>
        <v>22990</v>
      </c>
      <c r="N9" s="7">
        <f t="shared" si="0"/>
        <v>84330</v>
      </c>
      <c r="O9" s="11"/>
    </row>
    <row r="10" customHeight="1" spans="1:15">
      <c r="A10" s="5"/>
      <c r="B10" s="8" t="s">
        <v>22</v>
      </c>
      <c r="C10" s="7">
        <f>SUM(琼!C9+胭!C9+新!C9+南嘴!C9+草!C9+阳!C9+四!C9+黄!C9+南大!C9+共!C9+泗!C9+茶!C9+南洞庭!C9+漉!C9+农业!C9+交通!C9+民政!C9+林业!C9+发改!C9)</f>
        <v>86</v>
      </c>
      <c r="D10" s="7">
        <f>SUM(琼!D9+胭!D9+新!D9+南嘴!D9+草!D9+阳!D9+四!D9+黄!D9+南大!D9+共!D9+泗!D9+茶!D9+南洞庭!D9+漉!D9+农业!D9+交通!D9+民政!D9+林业!D9+发改!D9)</f>
        <v>4382.83</v>
      </c>
      <c r="E10" s="7">
        <f>SUM(琼!E9+胭!E9+新!E9+南嘴!E9+草!E9+阳!E9+四!E9+黄!E9+南大!E9+共!E9+泗!E9+茶!E9+南洞庭!E9+漉!E9+农业!E9+交通!E9+民政!E9+林业!E9+发改!E9)</f>
        <v>4078</v>
      </c>
      <c r="F10" s="7">
        <f>SUM(琼!F9+胭!F9+新!F9+南嘴!F9+草!F9+阳!F9+四!F9+黄!F9+南大!F9+共!F9+泗!F9+茶!F9+南洞庭!F9+漉!F9+农业!F9+交通!F9+民政!F9+林业!F9+发改!F9)</f>
        <v>0</v>
      </c>
      <c r="G10" s="7">
        <f>SUM(琼!G9+胭!G9+新!G9+南嘴!G9+草!G9+阳!G9+四!G9+黄!G9+南大!G9+共!G9+泗!G9+茶!G9+南洞庭!G9+漉!G9+农业!G9+交通!G9+民政!G9+林业!G9+发改!G9)</f>
        <v>50</v>
      </c>
      <c r="H10" s="7">
        <f>SUM(琼!H9+胭!H9+新!H9+南嘴!H9+草!H9+阳!H9+四!H9+黄!H9+南大!H9+共!H9+泗!H9+茶!H9+南洞庭!H9+漉!H9+农业!H9+交通!H9+民政!H9+林业!H9+发改!H9)</f>
        <v>294.83</v>
      </c>
      <c r="I10" s="7">
        <f>SUM(琼!I9+胭!I9+新!I9+南嘴!I9+草!I9+阳!I9+四!I9+黄!I9+南大!I9+共!I9+泗!I9+茶!I9+南洞庭!I9+漉!I9+农业!I9+交通!I9+民政!I9+林业!I9+发改!I9)</f>
        <v>319</v>
      </c>
      <c r="J10" s="7">
        <f>SUM(琼!J9+胭!J9+新!J9+南嘴!J9+草!J9+阳!J9+四!J9+黄!J9+南大!J9+共!J9+泗!J9+茶!J9+南洞庭!J9+漉!J9+农业!J9+交通!J9+民政!J9+林业!J9+发改!J9)</f>
        <v>45777</v>
      </c>
      <c r="K10" s="7">
        <f>SUM(琼!K9+胭!K9+新!K9+南嘴!K9+草!K9+阳!K9+四!K9+黄!K9+南大!K9+共!K9+泗!K9+茶!K9+南洞庭!K9+漉!K9+农业!K9+交通!K9+民政!K9+林业!K9+发改!K9)</f>
        <v>170444</v>
      </c>
      <c r="L10" s="7">
        <f>SUM(琼!L9+胭!L9+新!L9+南嘴!L9+草!L9+阳!L9+四!L9+黄!L9+南大!L9+共!L9+泗!L9+茶!L9+南洞庭!L9+漉!L9+农业!L9+交通!L9+民政!L9+林业!L9+发改!L9)</f>
        <v>86</v>
      </c>
      <c r="M10" s="7">
        <f>SUM(琼!M9+胭!M9+新!M9+南嘴!M9+草!M9+阳!M9+四!M9+黄!M9+南大!M9+共!M9+泗!M9+茶!M9+南洞庭!M9+漉!M9+农业!M9+交通!M9+民政!M9+林业!M9+发改!M9)</f>
        <v>6055</v>
      </c>
      <c r="N10" s="7">
        <f>SUM(琼!N9+胭!N9+新!N9+南嘴!N9+草!N9+阳!N9+四!N9+黄!N9+南大!N9+共!N9+泗!N9+茶!N9+南洞庭!N9+漉!N9+农业!N9+交通!N9+民政!N9+林业!N9+发改!N9)</f>
        <v>45131</v>
      </c>
      <c r="O10" s="11"/>
    </row>
    <row r="11" customHeight="1" spans="1:15">
      <c r="A11" s="5"/>
      <c r="B11" s="9" t="s">
        <v>23</v>
      </c>
      <c r="C11" s="5">
        <f>SUM(琼!C10+胭!C10+新!C10+南嘴!C10+草!C10+阳!C10+四!C10+黄!C10+南大!C10+共!C10+泗!C10+茶!C10+南洞庭!C10+漉!C10+农业!C10+交通!C10+民政!C10+林业!C10+发改!C10)</f>
        <v>19</v>
      </c>
      <c r="D11" s="5">
        <f>SUM(琼!D10+胭!D10+新!D10+南嘴!D10+草!D10+阳!D10+四!D10+黄!D10+南大!D10+共!D10+泗!D10+茶!D10+南洞庭!D10+漉!D10+农业!D10+交通!D10+民政!D10+林业!D10+发改!D10)</f>
        <v>1216.83</v>
      </c>
      <c r="E11" s="5">
        <f>SUM(琼!E10+胭!E10+新!E10+南嘴!E10+草!E10+阳!E10+四!E10+黄!E10+南大!E10+共!E10+泗!E10+茶!E10+南洞庭!E10+漉!E10+农业!E10+交通!E10+民政!E10+林业!E10+发改!E10)</f>
        <v>1054</v>
      </c>
      <c r="F11" s="5">
        <f>SUM(琼!F10+胭!F10+新!F10+南嘴!F10+草!F10+阳!F10+四!F10+黄!F10+南大!F10+共!F10+泗!F10+茶!F10+南洞庭!F10+漉!F10+农业!F10+交通!F10+民政!F10+林业!F10+发改!F10)</f>
        <v>0</v>
      </c>
      <c r="G11" s="5">
        <f>SUM(琼!G10+胭!G10+新!G10+南嘴!G10+草!G10+阳!G10+四!G10+黄!G10+南大!G10+共!G10+泗!G10+茶!G10+南洞庭!G10+漉!G10+农业!G10+交通!G10+民政!G10+林业!G10+发改!G10)</f>
        <v>10</v>
      </c>
      <c r="H11" s="5">
        <f>SUM(琼!H10+胭!H10+新!H10+南嘴!H10+草!H10+阳!H10+四!H10+黄!H10+南大!H10+共!H10+泗!H10+茶!H10+南洞庭!H10+漉!H10+农业!H10+交通!H10+民政!H10+林业!H10+发改!H10)</f>
        <v>162.83</v>
      </c>
      <c r="I11" s="5">
        <f>SUM(琼!I10+胭!I10+新!I10+南嘴!I10+草!I10+阳!I10+四!I10+黄!I10+南大!I10+共!I10+泗!I10+茶!I10+南洞庭!I10+漉!I10+农业!I10+交通!I10+民政!I10+林业!I10+发改!I10)</f>
        <v>46</v>
      </c>
      <c r="J11" s="5">
        <f>SUM(琼!J10+胭!J10+新!J10+南嘴!J10+草!J10+阳!J10+四!J10+黄!J10+南大!J10+共!J10+泗!J10+茶!J10+南洞庭!J10+漉!J10+农业!J10+交通!J10+民政!J10+林业!J10+发改!J10)</f>
        <v>6718</v>
      </c>
      <c r="K11" s="5">
        <f>SUM(琼!K10+胭!K10+新!K10+南嘴!K10+草!K10+阳!K10+四!K10+黄!K10+南大!K10+共!K10+泗!K10+茶!K10+南洞庭!K10+漉!K10+农业!K10+交通!K10+民政!K10+林业!K10+发改!K10)</f>
        <v>20156</v>
      </c>
      <c r="L11" s="5">
        <f>SUM(琼!L10+胭!L10+新!L10+南嘴!L10+草!L10+阳!L10+四!L10+黄!L10+南大!L10+共!L10+泗!L10+茶!L10+南洞庭!L10+漉!L10+农业!L10+交通!L10+民政!L10+林业!L10+发改!L10)</f>
        <v>36</v>
      </c>
      <c r="M11" s="5">
        <f>SUM(琼!M10+胭!M10+新!M10+南嘴!M10+草!M10+阳!M10+四!M10+黄!M10+南大!M10+共!M10+泗!M10+茶!M10+南洞庭!M10+漉!M10+农业!M10+交通!M10+民政!M10+林业!M10+发改!M10)</f>
        <v>885</v>
      </c>
      <c r="N11" s="5">
        <f>SUM(琼!N10+胭!N10+新!N10+南嘴!N10+草!N10+阳!N10+四!N10+黄!N10+南大!N10+共!N10+泗!N10+茶!N10+南洞庭!N10+漉!N10+农业!N10+交通!N10+民政!N10+林业!N10+发改!N10)</f>
        <v>2283</v>
      </c>
      <c r="O11" s="11"/>
    </row>
    <row r="12" customHeight="1" spans="1:15">
      <c r="A12" s="5"/>
      <c r="B12" s="9" t="s">
        <v>24</v>
      </c>
      <c r="C12" s="5">
        <f>SUM(琼!C11+胭!C11+新!C11+南嘴!C11+草!C11+阳!C11+四!C11+黄!C11+南大!C11+共!C11+泗!C11+茶!C11+南洞庭!C11+漉!C11+农业!C11+交通!C11+民政!C11+林业!C11+发改!C11)</f>
        <v>10</v>
      </c>
      <c r="D12" s="5">
        <f>SUM(琼!D11+胭!D11+新!D11+南嘴!D11+草!D11+阳!D11+四!D11+黄!D11+南大!D11+共!D11+泗!D11+茶!D11+南洞庭!D11+漉!D11+农业!D11+交通!D11+民政!D11+林业!D11+发改!D11)</f>
        <v>421.9</v>
      </c>
      <c r="E12" s="5">
        <f>SUM(琼!E11+胭!E11+新!E11+南嘴!E11+草!E11+阳!E11+四!E11+黄!E11+南大!E11+共!E11+泗!E11+茶!E11+南洞庭!E11+漉!E11+农业!E11+交通!E11+民政!E11+林业!E11+发改!E11)</f>
        <v>298</v>
      </c>
      <c r="F12" s="5">
        <f>SUM(琼!F11+胭!F11+新!F11+南嘴!F11+草!F11+阳!F11+四!F11+黄!F11+南大!F11+共!F11+泗!F11+茶!F11+南洞庭!F11+漉!F11+农业!F11+交通!F11+民政!F11+林业!F11+发改!F11)</f>
        <v>0</v>
      </c>
      <c r="G12" s="5">
        <f>SUM(琼!G11+胭!G11+新!G11+南嘴!G11+草!G11+阳!G11+四!G11+黄!G11+南大!G11+共!G11+泗!G11+茶!G11+南洞庭!G11+漉!G11+农业!G11+交通!G11+民政!G11+林业!G11+发改!G11)</f>
        <v>0</v>
      </c>
      <c r="H12" s="5">
        <f>SUM(琼!H11+胭!H11+新!H11+南嘴!H11+草!H11+阳!H11+四!H11+黄!H11+南大!H11+共!H11+泗!H11+茶!H11+南洞庭!H11+漉!H11+农业!H11+交通!H11+民政!H11+林业!H11+发改!H11)</f>
        <v>123.9</v>
      </c>
      <c r="I12" s="5">
        <f>SUM(琼!I11+胭!I11+新!I11+南嘴!I11+草!I11+阳!I11+四!I11+黄!I11+南大!I11+共!I11+泗!I11+茶!I11+南洞庭!I11+漉!I11+农业!I11+交通!I11+民政!I11+林业!I11+发改!I11)</f>
        <v>15</v>
      </c>
      <c r="J12" s="5">
        <f>SUM(琼!J11+胭!J11+新!J11+南嘴!J11+草!J11+阳!J11+四!J11+黄!J11+南大!J11+共!J11+泗!J11+茶!J11+南洞庭!J11+漉!J11+农业!J11+交通!J11+民政!J11+林业!J11+发改!J11)</f>
        <v>425</v>
      </c>
      <c r="K12" s="5">
        <f>SUM(琼!K11+胭!K11+新!K11+南嘴!K11+草!K11+阳!K11+四!K11+黄!K11+南大!K11+共!K11+泗!K11+茶!K11+南洞庭!K11+漉!K11+农业!K11+交通!K11+民政!K11+林业!K11+发改!K11)</f>
        <v>883</v>
      </c>
      <c r="L12" s="5">
        <f>SUM(琼!L11+胭!L11+新!L11+南嘴!L11+草!L11+阳!L11+四!L11+黄!L11+南大!L11+共!L11+泗!L11+茶!L11+南洞庭!L11+漉!L11+农业!L11+交通!L11+民政!L11+林业!L11+发改!L11)</f>
        <v>1</v>
      </c>
      <c r="M12" s="5">
        <f>SUM(琼!M11+胭!M11+新!M11+南嘴!M11+草!M11+阳!M11+四!M11+黄!M11+南大!M11+共!M11+泗!M11+茶!M11+南洞庭!M11+漉!M11+农业!M11+交通!M11+民政!M11+林业!M11+发改!M11)</f>
        <v>209</v>
      </c>
      <c r="N12" s="5">
        <f>SUM(琼!N11+胭!N11+新!N11+南嘴!N11+草!N11+阳!N11+四!N11+黄!N11+南大!N11+共!N11+泗!N11+茶!N11+南洞庭!N11+漉!N11+农业!N11+交通!N11+民政!N11+林业!N11+发改!N11)</f>
        <v>328</v>
      </c>
      <c r="O12" s="17"/>
    </row>
    <row r="13" customHeight="1" spans="1:15">
      <c r="A13" s="5"/>
      <c r="B13" s="9" t="s">
        <v>25</v>
      </c>
      <c r="C13" s="5">
        <f>SUM(琼!C12+胭!C12+新!C12+南嘴!C12+草!C12+阳!C12+四!C12+黄!C12+南大!C12+共!C12+泗!C12+茶!C12+南洞庭!C12+漉!C12+农业!C12+交通!C12+民政!C12+林业!C12+发改!C12)</f>
        <v>50</v>
      </c>
      <c r="D13" s="5">
        <f>SUM(琼!D12+胭!D12+新!D12+南嘴!D12+草!D12+阳!D12+四!D12+黄!D12+南大!D12+共!D12+泗!D12+茶!D12+南洞庭!D12+漉!D12+农业!D12+交通!D12+民政!D12+林业!D12+发改!D12)</f>
        <v>1876</v>
      </c>
      <c r="E13" s="5">
        <f>SUM(琼!E12+胭!E12+新!E12+南嘴!E12+草!E12+阳!E12+四!E12+黄!E12+南大!E12+共!E12+泗!E12+茶!E12+南洞庭!E12+漉!E12+农业!E12+交通!E12+民政!E12+林业!E12+发改!E12)</f>
        <v>1866</v>
      </c>
      <c r="F13" s="5">
        <f>SUM(琼!F12+胭!F12+新!F12+南嘴!F12+草!F12+阳!F12+四!F12+黄!F12+南大!F12+共!F12+泗!F12+茶!F12+南洞庭!F12+漉!F12+农业!F12+交通!F12+民政!F12+林业!F12+发改!F12)</f>
        <v>0</v>
      </c>
      <c r="G13" s="5">
        <f>SUM(琼!G12+胭!G12+新!G12+南嘴!G12+草!G12+阳!G12+四!G12+黄!G12+南大!G12+共!G12+泗!G12+茶!G12+南洞庭!G12+漉!G12+农业!G12+交通!G12+民政!G12+林业!G12+发改!G12)</f>
        <v>40</v>
      </c>
      <c r="H13" s="5">
        <f>SUM(琼!H12+胭!H12+新!H12+南嘴!H12+草!H12+阳!H12+四!H12+黄!H12+南大!H12+共!H12+泗!H12+茶!H12+南洞庭!H12+漉!H12+农业!H12+交通!H12+民政!H12+林业!H12+发改!H12)</f>
        <v>0</v>
      </c>
      <c r="I13" s="5">
        <f>SUM(琼!I12+胭!I12+新!I12+南嘴!I12+草!I12+阳!I12+四!I12+黄!I12+南大!I12+共!I12+泗!I12+茶!I12+南洞庭!I12+漉!I12+农业!I12+交通!I12+民政!I12+林业!I12+发改!I12)</f>
        <v>56</v>
      </c>
      <c r="J13" s="5">
        <f>SUM(琼!J12+胭!J12+新!J12+南嘴!J12+草!J12+阳!J12+四!J12+黄!J12+南大!J12+共!J12+泗!J12+茶!J12+南洞庭!J12+漉!J12+农业!J12+交通!J12+民政!J12+林业!J12+发改!J12)</f>
        <v>33569</v>
      </c>
      <c r="K13" s="5">
        <f>SUM(琼!K12+胭!K12+新!K12+南嘴!K12+草!K12+阳!K12+四!K12+黄!K12+南大!K12+共!K12+泗!K12+茶!K12+南洞庭!K12+漉!K12+农业!K12+交通!K12+民政!K12+林业!K12+发改!K12)</f>
        <v>104794</v>
      </c>
      <c r="L13" s="5">
        <f>SUM(琼!L12+胭!L12+新!L12+南嘴!L12+草!L12+阳!L12+四!L12+黄!L12+南大!L12+共!L12+泗!L12+茶!L12+南洞庭!L12+漉!L12+农业!L12+交通!L12+民政!L12+林业!L12+发改!L12)</f>
        <v>18</v>
      </c>
      <c r="M13" s="5">
        <f>SUM(琼!M12+胭!M12+新!M12+南嘴!M12+草!M12+阳!M12+四!M12+黄!M12+南大!M12+共!M12+泗!M12+茶!M12+南洞庭!M12+漉!M12+农业!M12+交通!M12+民政!M12+林业!M12+发改!M12)</f>
        <v>1973</v>
      </c>
      <c r="N13" s="5">
        <f>SUM(琼!N12+胭!N12+新!N12+南嘴!N12+草!N12+阳!N12+四!N12+黄!N12+南大!N12+共!N12+泗!N12+茶!N12+南洞庭!N12+漉!N12+农业!N12+交通!N12+民政!N12+林业!N12+发改!N12)</f>
        <v>4897</v>
      </c>
      <c r="O13" s="17"/>
    </row>
    <row r="14" customHeight="1" spans="1:15">
      <c r="A14" s="5"/>
      <c r="B14" s="9" t="s">
        <v>26</v>
      </c>
      <c r="C14" s="5">
        <f>SUM(琼!C13+胭!C13+新!C13+南嘴!C13+草!C13+阳!C13+四!C13+黄!C13+南大!C13+共!C13+泗!C13+茶!C13+南洞庭!C13+漉!C13+农业!C13+交通!C13+民政!C13+林业!C13+发改!C13)</f>
        <v>1</v>
      </c>
      <c r="D14" s="5">
        <f>SUM(琼!D13+胭!D13+新!D13+南嘴!D13+草!D13+阳!D13+四!D13+黄!D13+南大!D13+共!D13+泗!D13+茶!D13+南洞庭!D13+漉!D13+农业!D13+交通!D13+民政!D13+林业!D13+发改!D13)</f>
        <v>28.1</v>
      </c>
      <c r="E14" s="5">
        <f>SUM(琼!E13+胭!E13+新!E13+南嘴!E13+草!E13+阳!E13+四!E13+黄!E13+南大!E13+共!E13+泗!E13+茶!E13+南洞庭!E13+漉!E13+农业!E13+交通!E13+民政!E13+林业!E13+发改!E13)</f>
        <v>20</v>
      </c>
      <c r="F14" s="5">
        <f>SUM(琼!F13+胭!F13+新!F13+南嘴!F13+草!F13+阳!F13+四!F13+黄!F13+南大!F13+共!F13+泗!F13+茶!F13+南洞庭!F13+漉!F13+农业!F13+交通!F13+民政!F13+林业!F13+发改!F13)</f>
        <v>0</v>
      </c>
      <c r="G14" s="5">
        <f>SUM(琼!G13+胭!G13+新!G13+南嘴!G13+草!G13+阳!G13+四!G13+黄!G13+南大!G13+共!G13+泗!G13+茶!G13+南洞庭!G13+漉!G13+农业!G13+交通!G13+民政!G13+林业!G13+发改!G13)</f>
        <v>0</v>
      </c>
      <c r="H14" s="5">
        <f>SUM(琼!H13+胭!H13+新!H13+南嘴!H13+草!H13+阳!H13+四!H13+黄!H13+南大!H13+共!H13+泗!H13+茶!H13+南洞庭!H13+漉!H13+农业!H13+交通!H13+民政!H13+林业!H13+发改!H13)</f>
        <v>8.1</v>
      </c>
      <c r="I14" s="5">
        <f>SUM(琼!I13+胭!I13+新!I13+南嘴!I13+草!I13+阳!I13+四!I13+黄!I13+南大!I13+共!I13+泗!I13+茶!I13+南洞庭!I13+漉!I13+农业!I13+交通!I13+民政!I13+林业!I13+发改!I13)</f>
        <v>2</v>
      </c>
      <c r="J14" s="5">
        <f>SUM(琼!J13+胭!J13+新!J13+南嘴!J13+草!J13+阳!J13+四!J13+黄!J13+南大!J13+共!J13+泗!J13+茶!J13+南洞庭!J13+漉!J13+农业!J13+交通!J13+民政!J13+林业!J13+发改!J13)</f>
        <v>24</v>
      </c>
      <c r="K14" s="5">
        <f>SUM(琼!K13+胭!K13+新!K13+南嘴!K13+草!K13+阳!K13+四!K13+黄!K13+南大!K13+共!K13+泗!K13+茶!K13+南洞庭!K13+漉!K13+农业!K13+交通!K13+民政!K13+林业!K13+发改!K13)</f>
        <v>28</v>
      </c>
      <c r="L14" s="5">
        <f>SUM(琼!L13+胭!L13+新!L13+南嘴!L13+草!L13+阳!L13+四!L13+黄!L13+南大!L13+共!L13+泗!L13+茶!L13+南洞庭!L13+漉!L13+农业!L13+交通!L13+民政!L13+林业!L13+发改!L13)</f>
        <v>1</v>
      </c>
      <c r="M14" s="5">
        <f>SUM(琼!M13+胭!M13+新!M13+南嘴!M13+草!M13+阳!M13+四!M13+黄!M13+南大!M13+共!M13+泗!M13+茶!M13+南洞庭!M13+漉!M13+农业!M13+交通!M13+民政!M13+林业!M13+发改!M13)</f>
        <v>14</v>
      </c>
      <c r="N14" s="5">
        <f>SUM(琼!N13+胭!N13+新!N13+南嘴!N13+草!N13+阳!N13+四!N13+黄!N13+南大!N13+共!N13+泗!N13+茶!N13+南洞庭!N13+漉!N13+农业!N13+交通!N13+民政!N13+林业!N13+发改!N13)</f>
        <v>16</v>
      </c>
      <c r="O14" s="17"/>
    </row>
    <row r="15" customHeight="1" spans="1:15">
      <c r="A15" s="12"/>
      <c r="B15" s="9" t="s">
        <v>27</v>
      </c>
      <c r="C15" s="5">
        <f>SUM(琼!C14+胭!C14+新!C14+南嘴!C14+草!C14+阳!C14+四!C14+黄!C14+南大!C14+共!C14+泗!C14+茶!C14+南洞庭!C14+漉!C14+农业!C14+交通!C14+民政!C14+林业!C14+发改!C14)</f>
        <v>2</v>
      </c>
      <c r="D15" s="5">
        <f>SUM(琼!D14+胭!D14+新!D14+南嘴!D14+草!D14+阳!D14+四!D14+黄!D14+南大!D14+共!D14+泗!D14+茶!D14+南洞庭!D14+漉!D14+农业!D14+交通!D14+民政!D14+林业!D14+发改!D14)</f>
        <v>640</v>
      </c>
      <c r="E15" s="5">
        <f>SUM(琼!E14+胭!E14+新!E14+南嘴!E14+草!E14+阳!E14+四!E14+黄!E14+南大!E14+共!E14+泗!E14+茶!E14+南洞庭!E14+漉!E14+农业!E14+交通!E14+民政!E14+林业!E14+发改!E14)</f>
        <v>640</v>
      </c>
      <c r="F15" s="5">
        <f>SUM(琼!F14+胭!F14+新!F14+南嘴!F14+草!F14+阳!F14+四!F14+黄!F14+南大!F14+共!F14+泗!F14+茶!F14+南洞庭!F14+漉!F14+农业!F14+交通!F14+民政!F14+林业!F14+发改!F14)</f>
        <v>0</v>
      </c>
      <c r="G15" s="5">
        <f>SUM(琼!G14+胭!G14+新!G14+南嘴!G14+草!G14+阳!G14+四!G14+黄!G14+南大!G14+共!G14+泗!G14+茶!G14+南洞庭!G14+漉!G14+农业!G14+交通!G14+民政!G14+林业!G14+发改!G14)</f>
        <v>0</v>
      </c>
      <c r="H15" s="5">
        <f>SUM(琼!H14+胭!H14+新!H14+南嘴!H14+草!H14+阳!H14+四!H14+黄!H14+南大!H14+共!H14+泗!H14+茶!H14+南洞庭!H14+漉!H14+农业!H14+交通!H14+民政!H14+林业!H14+发改!H14)</f>
        <v>0</v>
      </c>
      <c r="I15" s="5">
        <f>SUM(琼!I14+胭!I14+新!I14+南嘴!I14+草!I14+阳!I14+四!I14+黄!I14+南大!I14+共!I14+泗!I14+茶!I14+南洞庭!I14+漉!I14+农业!I14+交通!I14+民政!I14+林业!I14+发改!I14)</f>
        <v>196</v>
      </c>
      <c r="J15" s="5">
        <f>SUM(琼!J14+胭!J14+新!J14+南嘴!J14+草!J14+阳!J14+四!J14+黄!J14+南大!J14+共!J14+泗!J14+茶!J14+南洞庭!J14+漉!J14+农业!J14+交通!J14+民政!J14+林业!J14+发改!J14)</f>
        <v>3131</v>
      </c>
      <c r="K15" s="5">
        <f>SUM(琼!K14+胭!K14+新!K14+南嘴!K14+草!K14+阳!K14+四!K14+黄!K14+南大!K14+共!K14+泗!K14+茶!K14+南洞庭!K14+漉!K14+农业!K14+交通!K14+民政!K14+林业!K14+发改!K14)</f>
        <v>36880</v>
      </c>
      <c r="L15" s="5">
        <f>SUM(琼!L14+胭!L14+新!L14+南嘴!L14+草!L14+阳!L14+四!L14+黄!L14+南大!L14+共!L14+泗!L14+茶!L14+南洞庭!L14+漉!L14+农业!L14+交通!L14+民政!L14+林业!L14+发改!L14)</f>
        <v>29</v>
      </c>
      <c r="M15" s="5">
        <f>SUM(琼!M14+胭!M14+新!M14+南嘴!M14+草!M14+阳!M14+四!M14+黄!M14+南大!M14+共!M14+泗!M14+茶!M14+南洞庭!M14+漉!M14+农业!M14+交通!M14+民政!M14+林业!M14+发改!M14)</f>
        <v>2680</v>
      </c>
      <c r="N15" s="5">
        <f>SUM(琼!N14+胭!N14+新!N14+南嘴!N14+草!N14+阳!N14+四!N14+黄!N14+南大!N14+共!N14+泗!N14+茶!N14+南洞庭!N14+漉!N14+农业!N14+交通!N14+民政!N14+林业!N14+发改!N14)</f>
        <v>36880</v>
      </c>
      <c r="O15" s="17"/>
    </row>
    <row r="16" customHeight="1" spans="1:15">
      <c r="A16" s="12"/>
      <c r="B16" s="9" t="s">
        <v>28</v>
      </c>
      <c r="C16" s="5"/>
      <c r="D16" s="5"/>
      <c r="E16" s="5"/>
      <c r="F16" s="5"/>
      <c r="G16" s="5"/>
      <c r="H16" s="5"/>
      <c r="I16" s="5"/>
      <c r="J16" s="5"/>
      <c r="K16" s="5"/>
      <c r="L16" s="5"/>
      <c r="M16" s="5"/>
      <c r="N16" s="5"/>
      <c r="O16" s="17"/>
    </row>
    <row r="17" customHeight="1" spans="1:15">
      <c r="A17" s="12"/>
      <c r="B17" s="9" t="s">
        <v>29</v>
      </c>
      <c r="C17" s="5">
        <f>SUM(琼!C16+胭!C16+新!C16+南嘴!C16+草!C16+阳!C16+四!C16+黄!C16+南大!C16+共!C16+泗!C16+茶!C16+南洞庭!C16+漉!C16+农业!C16+交通!C16+民政!C16+林业!C16+发改!C16)</f>
        <v>4</v>
      </c>
      <c r="D17" s="5">
        <f>SUM(琼!D16+胭!D16+新!D16+南嘴!D16+草!D16+阳!D16+四!D16+黄!D16+南大!D16+共!D16+泗!D16+茶!D16+南洞庭!D16+漉!D16+农业!D16+交通!D16+民政!D16+林业!D16+发改!D16)</f>
        <v>200</v>
      </c>
      <c r="E17" s="5">
        <f>SUM(琼!E16+胭!E16+新!E16+南嘴!E16+草!E16+阳!E16+四!E16+黄!E16+南大!E16+共!E16+泗!E16+茶!E16+南洞庭!E16+漉!E16+农业!E16+交通!E16+民政!E16+林业!E16+发改!E16)</f>
        <v>200</v>
      </c>
      <c r="F17" s="5">
        <f>SUM(琼!F16+胭!F16+新!F16+南嘴!F16+草!F16+阳!F16+四!F16+黄!F16+南大!F16+共!F16+泗!F16+茶!F16+南洞庭!F16+漉!F16+农业!F16+交通!F16+民政!F16+林业!F16+发改!F16)</f>
        <v>0</v>
      </c>
      <c r="G17" s="5">
        <f>SUM(琼!G16+胭!G16+新!G16+南嘴!G16+草!G16+阳!G16+四!G16+黄!G16+南大!G16+共!G16+泗!G16+茶!G16+南洞庭!G16+漉!G16+农业!G16+交通!G16+民政!G16+林业!G16+发改!G16)</f>
        <v>0</v>
      </c>
      <c r="H17" s="5">
        <f>SUM(琼!H16+胭!H16+新!H16+南嘴!H16+草!H16+阳!H16+四!H16+黄!H16+南大!H16+共!H16+泗!H16+茶!H16+南洞庭!H16+漉!H16+农业!H16+交通!H16+民政!H16+林业!H16+发改!H16)</f>
        <v>0</v>
      </c>
      <c r="I17" s="5">
        <f>SUM(琼!I16+胭!I16+新!I16+南嘴!I16+草!I16+阳!I16+四!I16+黄!I16+南大!I16+共!I16+泗!I16+茶!I16+南洞庭!I16+漉!I16+农业!I16+交通!I16+民政!I16+林业!I16+发改!I16)</f>
        <v>4</v>
      </c>
      <c r="J17" s="5">
        <f>SUM(琼!J16+胭!J16+新!J16+南嘴!J16+草!J16+阳!J16+四!J16+黄!J16+南大!J16+共!J16+泗!J16+茶!J16+南洞庭!J16+漉!J16+农业!J16+交通!J16+民政!J16+林业!J16+发改!J16)</f>
        <v>1910</v>
      </c>
      <c r="K17" s="5">
        <f>SUM(琼!K16+胭!K16+新!K16+南嘴!K16+草!K16+阳!K16+四!K16+黄!K16+南大!K16+共!K16+泗!K16+茶!K16+南洞庭!K16+漉!K16+农业!K16+交通!K16+民政!K16+林业!K16+发改!K16)</f>
        <v>7703</v>
      </c>
      <c r="L17" s="5">
        <f>SUM(琼!L16+胭!L16+新!L16+南嘴!L16+草!L16+阳!L16+四!L16+黄!L16+南大!L16+共!L16+泗!L16+茶!L16+南洞庭!L16+漉!L16+农业!L16+交通!L16+民政!L16+林业!L16+发改!L16)</f>
        <v>1</v>
      </c>
      <c r="M17" s="5">
        <f>SUM(琼!M16+胭!M16+新!M16+南嘴!M16+草!M16+阳!M16+四!M16+黄!M16+南大!M16+共!M16+泗!M16+茶!M16+南洞庭!M16+漉!M16+农业!M16+交通!M16+民政!M16+林业!M16+发改!M16)</f>
        <v>294</v>
      </c>
      <c r="N17" s="5">
        <f>SUM(琼!N16+胭!N16+新!N16+南嘴!N16+草!N16+阳!N16+四!N16+黄!N16+南大!N16+共!N16+泗!N16+茶!N16+南洞庭!N16+漉!N16+农业!N16+交通!N16+民政!N16+林业!N16+发改!N16)</f>
        <v>727</v>
      </c>
      <c r="O17" s="17"/>
    </row>
    <row r="18" customHeight="1" spans="1:15">
      <c r="A18" s="12"/>
      <c r="B18" s="8" t="s">
        <v>30</v>
      </c>
      <c r="C18" s="7">
        <f>SUM(琼!C17+胭!C17+新!C17+南嘴!C17+草!C17+阳!C17+四!C17+黄!C17+南大!C17+共!C17+泗!C17+茶!C17+南洞庭!C17+漉!C17+农业!C17+交通!C17+民政!C17+林业!C17+发改!C17)</f>
        <v>3</v>
      </c>
      <c r="D18" s="7">
        <f>SUM(琼!D17+胭!D17+新!D17+南嘴!D17+草!D17+阳!D17+四!D17+黄!D17+南大!D17+共!D17+泗!D17+茶!D17+南洞庭!D17+漉!D17+农业!D17+交通!D17+民政!D17+林业!D17+发改!D17)</f>
        <v>270.27</v>
      </c>
      <c r="E18" s="7">
        <f>SUM(琼!E17+胭!E17+新!E17+南嘴!E17+草!E17+阳!E17+四!E17+黄!E17+南大!E17+共!E17+泗!E17+茶!E17+南洞庭!E17+漉!E17+农业!E17+交通!E17+民政!E17+林业!E17+发改!E17)</f>
        <v>270.27</v>
      </c>
      <c r="F18" s="7">
        <f>SUM(琼!F17+胭!F17+新!F17+南嘴!F17+草!F17+阳!F17+四!F17+黄!F17+南大!F17+共!F17+泗!F17+茶!F17+南洞庭!F17+漉!F17+农业!F17+交通!F17+民政!F17+林业!F17+发改!F17)</f>
        <v>0</v>
      </c>
      <c r="G18" s="7">
        <f>SUM(琼!G17+胭!G17+新!G17+南嘴!G17+草!G17+阳!G17+四!G17+黄!G17+南大!G17+共!G17+泗!G17+茶!G17+南洞庭!G17+漉!G17+农业!G17+交通!G17+民政!G17+林业!G17+发改!G17)</f>
        <v>0</v>
      </c>
      <c r="H18" s="7">
        <f>SUM(琼!H17+胭!H17+新!H17+南嘴!H17+草!H17+阳!H17+四!H17+黄!H17+南大!H17+共!H17+泗!H17+茶!H17+南洞庭!H17+漉!H17+农业!H17+交通!H17+民政!H17+林业!H17+发改!H17)</f>
        <v>0</v>
      </c>
      <c r="I18" s="7">
        <f>SUM(琼!I17+胭!I17+新!I17+南嘴!I17+草!I17+阳!I17+四!I17+黄!I17+南大!I17+共!I17+泗!I17+茶!I17+南洞庭!I17+漉!I17+农业!I17+交通!I17+民政!I17+林业!I17+发改!I17)</f>
        <v>307</v>
      </c>
      <c r="J18" s="7">
        <f>SUM(琼!J17+胭!J17+新!J17+南嘴!J17+草!J17+阳!J17+四!J17+黄!J17+南大!J17+共!J17+泗!J17+茶!J17+南洞庭!J17+漉!J17+农业!J17+交通!J17+民政!J17+林业!J17+发改!J17)</f>
        <v>3357</v>
      </c>
      <c r="K18" s="7">
        <f>SUM(琼!K17+胭!K17+新!K17+南嘴!K17+草!K17+阳!K17+四!K17+黄!K17+南大!K17+共!K17+泗!K17+茶!K17+南洞庭!K17+漉!K17+农业!K17+交通!K17+民政!K17+林业!K17+发改!K17)</f>
        <v>3732</v>
      </c>
      <c r="L18" s="7">
        <f>SUM(琼!L17+胭!L17+新!L17+南嘴!L17+草!L17+阳!L17+四!L17+黄!L17+南大!L17+共!L17+泗!L17+茶!L17+南洞庭!L17+漉!L17+农业!L17+交通!L17+民政!L17+林业!L17+发改!L17)</f>
        <v>63</v>
      </c>
      <c r="M18" s="7">
        <f>SUM(琼!M17+胭!M17+新!M17+南嘴!M17+草!M17+阳!M17+四!M17+黄!M17+南大!M17+共!M17+泗!M17+茶!M17+南洞庭!M17+漉!M17+农业!M17+交通!M17+民政!M17+林业!M17+发改!M17)</f>
        <v>1524</v>
      </c>
      <c r="N18" s="7">
        <f>SUM(琼!N17+胭!N17+新!N17+南嘴!N17+草!N17+阳!N17+四!N17+黄!N17+南大!N17+共!N17+泗!N17+茶!N17+南洞庭!N17+漉!N17+农业!N17+交通!N17+民政!N17+林业!N17+发改!N17)</f>
        <v>3182</v>
      </c>
      <c r="O18" s="17"/>
    </row>
    <row r="19" customHeight="1" spans="1:15">
      <c r="A19" s="12"/>
      <c r="B19" s="9" t="s">
        <v>31</v>
      </c>
      <c r="C19" s="5"/>
      <c r="D19" s="5"/>
      <c r="E19" s="5"/>
      <c r="F19" s="5"/>
      <c r="G19" s="5"/>
      <c r="H19" s="5"/>
      <c r="I19" s="5"/>
      <c r="J19" s="5"/>
      <c r="K19" s="5"/>
      <c r="L19" s="5"/>
      <c r="M19" s="5"/>
      <c r="N19" s="5"/>
      <c r="O19" s="17"/>
    </row>
    <row r="20" customHeight="1" spans="1:15">
      <c r="A20" s="12"/>
      <c r="B20" s="9" t="s">
        <v>32</v>
      </c>
      <c r="C20" s="5"/>
      <c r="D20" s="5"/>
      <c r="E20" s="5"/>
      <c r="F20" s="5"/>
      <c r="G20" s="5"/>
      <c r="H20" s="5"/>
      <c r="I20" s="5"/>
      <c r="J20" s="5"/>
      <c r="K20" s="5"/>
      <c r="L20" s="5"/>
      <c r="M20" s="5"/>
      <c r="N20" s="5"/>
      <c r="O20" s="17"/>
    </row>
    <row r="21" customHeight="1" spans="1:15">
      <c r="A21" s="12"/>
      <c r="B21" s="13" t="s">
        <v>33</v>
      </c>
      <c r="C21" s="5"/>
      <c r="D21" s="5"/>
      <c r="E21" s="5"/>
      <c r="F21" s="5"/>
      <c r="G21" s="5"/>
      <c r="H21" s="5"/>
      <c r="I21" s="5"/>
      <c r="J21" s="5"/>
      <c r="K21" s="5"/>
      <c r="L21" s="5"/>
      <c r="M21" s="5"/>
      <c r="N21" s="5"/>
      <c r="O21" s="17"/>
    </row>
    <row r="22" customHeight="1" spans="1:15">
      <c r="A22" s="12"/>
      <c r="B22" s="13" t="s">
        <v>34</v>
      </c>
      <c r="C22" s="5"/>
      <c r="D22" s="5"/>
      <c r="E22" s="5"/>
      <c r="F22" s="5"/>
      <c r="G22" s="5"/>
      <c r="H22" s="5"/>
      <c r="I22" s="5"/>
      <c r="J22" s="5"/>
      <c r="K22" s="5"/>
      <c r="L22" s="5"/>
      <c r="M22" s="5"/>
      <c r="N22" s="5"/>
      <c r="O22" s="17"/>
    </row>
    <row r="23" customHeight="1" spans="1:15">
      <c r="A23" s="12"/>
      <c r="B23" s="13" t="s">
        <v>35</v>
      </c>
      <c r="C23" s="5">
        <v>3</v>
      </c>
      <c r="D23" s="5">
        <v>270.27</v>
      </c>
      <c r="E23" s="5">
        <v>270.27</v>
      </c>
      <c r="F23" s="5">
        <v>0</v>
      </c>
      <c r="G23" s="5">
        <v>0</v>
      </c>
      <c r="H23" s="5">
        <v>0</v>
      </c>
      <c r="I23" s="5">
        <v>307</v>
      </c>
      <c r="J23" s="5">
        <v>3357</v>
      </c>
      <c r="K23" s="5">
        <v>3732</v>
      </c>
      <c r="L23" s="5">
        <v>63</v>
      </c>
      <c r="M23" s="5">
        <v>1524</v>
      </c>
      <c r="N23" s="5">
        <v>3182</v>
      </c>
      <c r="O23" s="17"/>
    </row>
    <row r="24" customHeight="1" spans="1:15">
      <c r="A24" s="12"/>
      <c r="B24" s="8" t="s">
        <v>36</v>
      </c>
      <c r="C24" s="7">
        <f>SUM(琼!C23+胭!C23+新!C23+南嘴!C23+草!C23+阳!C23+四!C23+黄!C23+南大!C23+共!C23+泗!C23+茶!C23+南洞庭!C23+漉!C23+农业!C23+交通!C23+民政!C23+林业!C23+发改!C23)</f>
        <v>112</v>
      </c>
      <c r="D24" s="7">
        <f>SUM(琼!D23+胭!D23+新!D23+南嘴!D23+草!D23+阳!D23+四!D23+黄!D23+南大!D23+共!D23+泗!D23+茶!D23+南洞庭!D23+漉!D23+农业!D23+交通!D23+民政!D23+林业!D23+发改!D23)</f>
        <v>3089.3784</v>
      </c>
      <c r="E24" s="7">
        <f>SUM(琼!E23+胭!E23+新!E23+南嘴!E23+草!E23+阳!E23+四!E23+黄!E23+南大!E23+共!E23+泗!E23+茶!E23+南洞庭!E23+漉!E23+农业!E23+交通!E23+民政!E23+林业!E23+发改!E23)</f>
        <v>3059.3784</v>
      </c>
      <c r="F24" s="7">
        <f>SUM(琼!F23+胭!F23+新!F23+南嘴!F23+草!F23+阳!F23+四!F23+黄!F23+南大!F23+共!F23+泗!F23+茶!F23+南洞庭!F23+漉!F23+农业!F23+交通!F23+民政!F23+林业!F23+发改!F23)</f>
        <v>0</v>
      </c>
      <c r="G24" s="7">
        <f>SUM(琼!G23+胭!G23+新!G23+南嘴!G23+草!G23+阳!G23+四!G23+黄!G23+南大!G23+共!G23+泗!G23+茶!G23+南洞庭!G23+漉!G23+农业!G23+交通!G23+民政!G23+林业!G23+发改!G23)</f>
        <v>75</v>
      </c>
      <c r="H24" s="7">
        <f>SUM(琼!H23+胭!H23+新!H23+南嘴!H23+草!H23+阳!H23+四!H23+黄!H23+南大!H23+共!H23+泗!H23+茶!H23+南洞庭!H23+漉!H23+农业!H23+交通!H23+民政!H23+林业!H23+发改!H23)</f>
        <v>10</v>
      </c>
      <c r="I24" s="7">
        <f>SUM(琼!I23+胭!I23+新!I23+南嘴!I23+草!I23+阳!I23+四!I23+黄!I23+南大!I23+共!I23+泗!I23+茶!I23+南洞庭!I23+漉!I23+农业!I23+交通!I23+民政!I23+林业!I23+发改!I23)</f>
        <v>267</v>
      </c>
      <c r="J24" s="7">
        <f>SUM(琼!J23+胭!J23+新!J23+南嘴!J23+草!J23+阳!J23+四!J23+黄!J23+南大!J23+共!J23+泗!J23+茶!J23+南洞庭!J23+漉!J23+农业!J23+交通!J23+民政!J23+林业!J23+发改!J23)</f>
        <v>119889</v>
      </c>
      <c r="K24" s="7">
        <f>SUM(琼!K23+胭!K23+新!K23+南嘴!K23+草!K23+阳!K23+四!K23+黄!K23+南大!K23+共!K23+泗!K23+茶!K23+南洞庭!K23+漉!K23+农业!K23+交通!K23+民政!K23+林业!K23+发改!K23)</f>
        <v>363073</v>
      </c>
      <c r="L24" s="7">
        <f>SUM(琼!L23+胭!L23+新!L23+南嘴!L23+草!L23+阳!L23+四!L23+黄!L23+南大!L23+共!L23+泗!L23+茶!L23+南洞庭!L23+漉!L23+农业!L23+交通!L23+民政!L23+林业!L23+发改!L23)</f>
        <v>48</v>
      </c>
      <c r="M24" s="7">
        <f>SUM(琼!M23+胭!M23+新!M23+南嘴!M23+草!M23+阳!M23+四!M23+黄!M23+南大!M23+共!M23+泗!M23+茶!M23+南洞庭!M23+漉!M23+农业!M23+交通!M23+民政!M23+林业!M23+发改!M23)</f>
        <v>14544</v>
      </c>
      <c r="N24" s="7">
        <f>SUM(琼!N23+胭!N23+新!N23+南嘴!N23+草!N23+阳!N23+四!N23+黄!N23+南大!N23+共!N23+泗!N23+茶!N23+南洞庭!N23+漉!N23+农业!N23+交通!N23+民政!N23+林业!N23+发改!N23)</f>
        <v>34708</v>
      </c>
      <c r="O24" s="17"/>
    </row>
    <row r="25" customHeight="1" spans="1:15">
      <c r="A25" s="14"/>
      <c r="B25" s="13" t="s">
        <v>37</v>
      </c>
      <c r="C25" s="5">
        <f>SUM(琼!C24+胭!C24+新!C24+南嘴!C24+草!C24+阳!C24+四!C24+黄!C24+南大!C24+共!C24+泗!C24+茶!C24+南洞庭!C24+漉!C24+农业!C24+交通!C24+民政!C24+林业!C24+发改!C24)</f>
        <v>102</v>
      </c>
      <c r="D25" s="5">
        <f>SUM(琼!D24+胭!D24+新!D24+南嘴!D24+草!D24+阳!D24+四!D24+黄!D24+南大!D24+共!D24+泗!D24+茶!D24+南洞庭!D24+漉!D24+农业!D24+交通!D24+民政!D24+林业!D24+发改!D24)</f>
        <v>1388</v>
      </c>
      <c r="E25" s="5">
        <f>SUM(琼!E24+胭!E24+新!E24+南嘴!E24+草!E24+阳!E24+四!E24+黄!E24+南大!E24+共!E24+泗!E24+茶!E24+南洞庭!E24+漉!E24+农业!E24+交通!E24+民政!E24+林业!E24+发改!E24)</f>
        <v>1363</v>
      </c>
      <c r="F25" s="5">
        <f>SUM(琼!F24+胭!F24+新!F24+南嘴!F24+草!F24+阳!F24+四!F24+黄!F24+南大!F24+共!F24+泗!F24+茶!F24+南洞庭!F24+漉!F24+农业!F24+交通!F24+民政!F24+林业!F24+发改!F24)</f>
        <v>0</v>
      </c>
      <c r="G25" s="5">
        <f>SUM(琼!G24+胭!G24+新!G24+南嘴!G24+草!G24+阳!G24+四!G24+黄!G24+南大!G24+共!G24+泗!G24+茶!G24+南洞庭!G24+漉!G24+农业!G24+交通!G24+民政!G24+林业!G24+发改!G24)</f>
        <v>60</v>
      </c>
      <c r="H25" s="5">
        <f>SUM(琼!H24+胭!H24+新!H24+南嘴!H24+草!H24+阳!H24+四!H24+黄!H24+南大!H24+共!H24+泗!H24+茶!H24+南洞庭!H24+漉!H24+农业!H24+交通!H24+民政!H24+林业!H24+发改!H24)</f>
        <v>5</v>
      </c>
      <c r="I25" s="5">
        <f>SUM(琼!I24+胭!I24+新!I24+南嘴!I24+草!I24+阳!I24+四!I24+黄!I24+南大!I24+共!I24+泗!I24+茶!I24+南洞庭!I24+漉!I24+农业!I24+交通!I24+民政!I24+林业!I24+发改!I24)</f>
        <v>90</v>
      </c>
      <c r="J25" s="5">
        <f>SUM(琼!J24+胭!J24+新!J24+南嘴!J24+草!J24+阳!J24+四!J24+黄!J24+南大!J24+共!J24+泗!J24+茶!J24+南洞庭!J24+漉!J24+农业!J24+交通!J24+民政!J24+林业!J24+发改!J24)</f>
        <v>21356</v>
      </c>
      <c r="K25" s="5">
        <f>SUM(琼!K24+胭!K24+新!K24+南嘴!K24+草!K24+阳!K24+四!K24+黄!K24+南大!K24+共!K24+泗!K24+茶!K24+南洞庭!K24+漉!K24+农业!K24+交通!K24+民政!K24+林业!K24+发改!K24)</f>
        <v>66884</v>
      </c>
      <c r="L25" s="5">
        <f>SUM(琼!L24+胭!L24+新!L24+南嘴!L24+草!L24+阳!L24+四!L24+黄!L24+南大!L24+共!L24+泗!L24+茶!L24+南洞庭!L24+漉!L24+农业!L24+交通!L24+民政!L24+林业!L24+发改!L24)</f>
        <v>16</v>
      </c>
      <c r="M25" s="5">
        <f>SUM(琼!M24+胭!M24+新!M24+南嘴!M24+草!M24+阳!M24+四!M24+黄!M24+南大!M24+共!M24+泗!M24+茶!M24+南洞庭!M24+漉!M24+农业!M24+交通!M24+民政!M24+林业!M24+发改!M24)</f>
        <v>2142</v>
      </c>
      <c r="N25" s="5">
        <f>SUM(琼!N24+胭!N24+新!N24+南嘴!N24+草!N24+阳!N24+四!N24+黄!N24+南大!N24+共!N24+泗!N24+茶!N24+南洞庭!N24+漉!N24+农业!N24+交通!N24+民政!N24+林业!N24+发改!N24)</f>
        <v>5491</v>
      </c>
      <c r="O25" s="14"/>
    </row>
    <row r="26" customHeight="1" spans="1:15">
      <c r="A26" s="14"/>
      <c r="B26" s="13" t="s">
        <v>38</v>
      </c>
      <c r="C26" s="5">
        <f>SUM(琼!C25+胭!C25+新!C25+南嘴!C25+草!C25+阳!C25+四!C25+黄!C25+南大!C25+共!C25+泗!C25+茶!C25+南洞庭!C25+漉!C25+农业!C25+交通!C25+民政!C25+林业!C25+发改!C25)</f>
        <v>10</v>
      </c>
      <c r="D26" s="5">
        <f>SUM(琼!D25+胭!D25+新!D25+南嘴!D25+草!D25+阳!D25+四!D25+黄!D25+南大!D25+共!D25+泗!D25+茶!D25+南洞庭!D25+漉!D25+农业!D25+交通!D25+民政!D25+林业!D25+发改!D25)</f>
        <v>1701.3784</v>
      </c>
      <c r="E26" s="5">
        <f>SUM(琼!E25+胭!E25+新!E25+南嘴!E25+草!E25+阳!E25+四!E25+黄!E25+南大!E25+共!E25+泗!E25+茶!E25+南洞庭!E25+漉!E25+农业!E25+交通!E25+民政!E25+林业!E25+发改!E25)</f>
        <v>1696.3784</v>
      </c>
      <c r="F26" s="5">
        <f>SUM(琼!F25+胭!F25+新!F25+南嘴!F25+草!F25+阳!F25+四!F25+黄!F25+南大!F25+共!F25+泗!F25+茶!F25+南洞庭!F25+漉!F25+农业!F25+交通!F25+民政!F25+林业!F25+发改!F25)</f>
        <v>0</v>
      </c>
      <c r="G26" s="5">
        <f>SUM(琼!G25+胭!G25+新!G25+南嘴!G25+草!G25+阳!G25+四!G25+黄!G25+南大!G25+共!G25+泗!G25+茶!G25+南洞庭!G25+漉!G25+农业!G25+交通!G25+民政!G25+林业!G25+发改!G25)</f>
        <v>15</v>
      </c>
      <c r="H26" s="5">
        <f>SUM(琼!H25+胭!H25+新!H25+南嘴!H25+草!H25+阳!H25+四!H25+黄!H25+南大!H25+共!H25+泗!H25+茶!H25+南洞庭!H25+漉!H25+农业!H25+交通!H25+民政!H25+林业!H25+发改!H25)</f>
        <v>5</v>
      </c>
      <c r="I26" s="5">
        <f>SUM(琼!I25+胭!I25+新!I25+南嘴!I25+草!I25+阳!I25+四!I25+黄!I25+南大!I25+共!I25+泗!I25+茶!I25+南洞庭!I25+漉!I25+农业!I25+交通!I25+民政!I25+林业!I25+发改!I25)</f>
        <v>177</v>
      </c>
      <c r="J26" s="5">
        <f>SUM(琼!J25+胭!J25+新!J25+南嘴!J25+草!J25+阳!J25+四!J25+黄!J25+南大!J25+共!J25+泗!J25+茶!J25+南洞庭!J25+漉!J25+农业!J25+交通!J25+民政!J25+林业!J25+发改!J25)</f>
        <v>98533</v>
      </c>
      <c r="K26" s="5">
        <f>SUM(琼!K25+胭!K25+新!K25+南嘴!K25+草!K25+阳!K25+四!K25+黄!K25+南大!K25+共!K25+泗!K25+茶!K25+南洞庭!K25+漉!K25+农业!K25+交通!K25+民政!K25+林业!K25+发改!K25)</f>
        <v>296189</v>
      </c>
      <c r="L26" s="5">
        <f>SUM(琼!L25+胭!L25+新!L25+南嘴!L25+草!L25+阳!L25+四!L25+黄!L25+南大!L25+共!L25+泗!L25+茶!L25+南洞庭!L25+漉!L25+农业!L25+交通!L25+民政!L25+林业!L25+发改!L25)</f>
        <v>32</v>
      </c>
      <c r="M26" s="5">
        <f>SUM(琼!M25+胭!M25+新!M25+南嘴!M25+草!M25+阳!M25+四!M25+黄!M25+南大!M25+共!M25+泗!M25+茶!M25+南洞庭!M25+漉!M25+农业!M25+交通!M25+民政!M25+林业!M25+发改!M25)</f>
        <v>12402</v>
      </c>
      <c r="N26" s="5">
        <f>SUM(琼!N25+胭!N25+新!N25+南嘴!N25+草!N25+阳!N25+四!N25+黄!N25+南大!N25+共!N25+泗!N25+茶!N25+南洞庭!N25+漉!N25+农业!N25+交通!N25+民政!N25+林业!N25+发改!N25)</f>
        <v>29217</v>
      </c>
      <c r="O26" s="14"/>
    </row>
    <row r="27" customHeight="1" spans="1:15">
      <c r="A27" s="14"/>
      <c r="B27" s="13" t="s">
        <v>39</v>
      </c>
      <c r="C27" s="5"/>
      <c r="D27" s="5"/>
      <c r="E27" s="5"/>
      <c r="F27" s="5"/>
      <c r="G27" s="5"/>
      <c r="H27" s="5"/>
      <c r="I27" s="5"/>
      <c r="J27" s="5"/>
      <c r="K27" s="5"/>
      <c r="L27" s="5"/>
      <c r="M27" s="5"/>
      <c r="N27" s="5"/>
      <c r="O27" s="14"/>
    </row>
    <row r="28" customHeight="1" spans="1:15">
      <c r="A28" s="14"/>
      <c r="B28" s="13" t="s">
        <v>40</v>
      </c>
      <c r="C28" s="5"/>
      <c r="D28" s="5"/>
      <c r="E28" s="5"/>
      <c r="F28" s="5"/>
      <c r="G28" s="5"/>
      <c r="H28" s="5"/>
      <c r="I28" s="5"/>
      <c r="J28" s="5"/>
      <c r="K28" s="5"/>
      <c r="L28" s="5"/>
      <c r="M28" s="5"/>
      <c r="N28" s="5"/>
      <c r="O28" s="14"/>
    </row>
    <row r="29" customHeight="1" spans="1:15">
      <c r="A29" s="14"/>
      <c r="B29" s="8" t="s">
        <v>41</v>
      </c>
      <c r="C29" s="7">
        <f>SUM(琼!C28+胭!C28+新!C28+南嘴!C28+草!C28+阳!C28+四!C28+黄!C28+南大!C28+共!C28+泗!C28+茶!C28+南洞庭!C28+漉!C28+农业!C28+交通!C28+民政!C28+林业!C28+发改!C28)</f>
        <v>1</v>
      </c>
      <c r="D29" s="7">
        <f>SUM(琼!D28+胭!D28+新!D28+南嘴!D28+草!D28+阳!D28+四!D28+黄!D28+南大!D28+共!D28+泗!D28+茶!D28+南洞庭!D28+漉!D28+农业!D28+交通!D28+民政!D28+林业!D28+发改!D28)</f>
        <v>21</v>
      </c>
      <c r="E29" s="7">
        <f>SUM(琼!E28+胭!E28+新!E28+南嘴!E28+草!E28+阳!E28+四!E28+黄!E28+南大!E28+共!E28+泗!E28+茶!E28+南洞庭!E28+漉!E28+农业!E28+交通!E28+民政!E28+林业!E28+发改!E28)</f>
        <v>21</v>
      </c>
      <c r="F29" s="7">
        <f>SUM(琼!F28+胭!F28+新!F28+南嘴!F28+草!F28+阳!F28+四!F28+黄!F28+南大!F28+共!F28+泗!F28+茶!F28+南洞庭!F28+漉!F28+农业!F28+交通!F28+民政!F28+林业!F28+发改!F28)</f>
        <v>0</v>
      </c>
      <c r="G29" s="7">
        <f>SUM(琼!G28+胭!G28+新!G28+南嘴!G28+草!G28+阳!G28+四!G28+黄!G28+南大!G28+共!G28+泗!G28+茶!G28+南洞庭!G28+漉!G28+农业!G28+交通!G28+民政!G28+林业!G28+发改!G28)</f>
        <v>0</v>
      </c>
      <c r="H29" s="7">
        <f>SUM(琼!H28+胭!H28+新!H28+南嘴!H28+草!H28+阳!H28+四!H28+黄!H28+南大!H28+共!H28+泗!H28+茶!H28+南洞庭!H28+漉!H28+农业!H28+交通!H28+民政!H28+林业!H28+发改!H28)</f>
        <v>0</v>
      </c>
      <c r="I29" s="7">
        <f>SUM(琼!I28+胭!I28+新!I28+南嘴!I28+草!I28+阳!I28+四!I28+黄!I28+南大!I28+共!I28+泗!I28+茶!I28+南洞庭!I28+漉!I28+农业!I28+交通!I28+民政!I28+林业!I28+发改!I28)</f>
        <v>3</v>
      </c>
      <c r="J29" s="7">
        <f>SUM(琼!J28+胭!J28+新!J28+南嘴!J28+草!J28+阳!J28+四!J28+黄!J28+南大!J28+共!J28+泗!J28+茶!J28+南洞庭!J28+漉!J28+农业!J28+交通!J28+民政!J28+林业!J28+发改!J28)</f>
        <v>222</v>
      </c>
      <c r="K29" s="7">
        <f>SUM(琼!K28+胭!K28+新!K28+南嘴!K28+草!K28+阳!K28+四!K28+黄!K28+南大!K28+共!K28+泗!K28+茶!K28+南洞庭!K28+漉!K28+农业!K28+交通!K28+民政!K28+林业!K28+发改!K28)</f>
        <v>664</v>
      </c>
      <c r="L29" s="7">
        <f>SUM(琼!L28+胭!L28+新!L28+南嘴!L28+草!L28+阳!L28+四!L28+黄!L28+南大!L28+共!L28+泗!L28+茶!L28+南洞庭!L28+漉!L28+农业!L28+交通!L28+民政!L28+林业!L28+发改!L28)</f>
        <v>0</v>
      </c>
      <c r="M29" s="7">
        <f>SUM(琼!M28+胭!M28+新!M28+南嘴!M28+草!M28+阳!M28+四!M28+黄!M28+南大!M28+共!M28+泗!M28+茶!M28+南洞庭!M28+漉!M28+农业!M28+交通!M28+民政!M28+林业!M28+发改!M28)</f>
        <v>222</v>
      </c>
      <c r="N29" s="7">
        <f>SUM(琼!N28+胭!N28+新!N28+南嘴!N28+草!N28+阳!N28+四!N28+黄!N28+南大!N28+共!N28+泗!N28+茶!N28+南洞庭!N28+漉!N28+农业!N28+交通!N28+民政!N28+林业!N28+发改!N28)</f>
        <v>664</v>
      </c>
      <c r="O29" s="14"/>
    </row>
    <row r="30" customHeight="1" spans="1:15">
      <c r="A30" s="14"/>
      <c r="B30" s="8" t="s">
        <v>42</v>
      </c>
      <c r="C30" s="7">
        <f>SUM(琼!C29+胭!C29+新!C29+南嘴!C29+草!C29+阳!C29+四!C29+黄!C29+南大!C29+共!C29+泗!C29+茶!C29+南洞庭!C29+漉!C29+农业!C29+交通!C29+民政!C29+林业!C29+发改!C29)</f>
        <v>1</v>
      </c>
      <c r="D30" s="7">
        <f>SUM(琼!D29+胭!D29+新!D29+南嘴!D29+草!D29+阳!D29+四!D29+黄!D29+南大!D29+共!D29+泗!D29+茶!D29+南洞庭!D29+漉!D29+农业!D29+交通!D29+民政!D29+林业!D29+发改!D29)</f>
        <v>96.65</v>
      </c>
      <c r="E30" s="7">
        <f>SUM(琼!E29+胭!E29+新!E29+南嘴!E29+草!E29+阳!E29+四!E29+黄!E29+南大!E29+共!E29+泗!E29+茶!E29+南洞庭!E29+漉!E29+农业!E29+交通!E29+民政!E29+林业!E29+发改!E29)</f>
        <v>96.65</v>
      </c>
      <c r="F30" s="7">
        <f>SUM(琼!F29+胭!F29+新!F29+南嘴!F29+草!F29+阳!F29+四!F29+黄!F29+南大!F29+共!F29+泗!F29+茶!F29+南洞庭!F29+漉!F29+农业!F29+交通!F29+民政!F29+林业!F29+发改!F29)</f>
        <v>0</v>
      </c>
      <c r="G30" s="7">
        <f>SUM(琼!G29+胭!G29+新!G29+南嘴!G29+草!G29+阳!G29+四!G29+黄!G29+南大!G29+共!G29+泗!G29+茶!G29+南洞庭!G29+漉!G29+农业!G29+交通!G29+民政!G29+林业!G29+发改!G29)</f>
        <v>0</v>
      </c>
      <c r="H30" s="7">
        <f>SUM(琼!H29+胭!H29+新!H29+南嘴!H29+草!H29+阳!H29+四!H29+黄!H29+南大!H29+共!H29+泗!H29+茶!H29+南洞庭!H29+漉!H29+农业!H29+交通!H29+民政!H29+林业!H29+发改!H29)</f>
        <v>0</v>
      </c>
      <c r="I30" s="7">
        <f>SUM(琼!I29+胭!I29+新!I29+南嘴!I29+草!I29+阳!I29+四!I29+黄!I29+南大!I29+共!I29+泗!I29+茶!I29+南洞庭!I29+漉!I29+农业!I29+交通!I29+民政!I29+林业!I29+发改!I29)</f>
        <v>160</v>
      </c>
      <c r="J30" s="7">
        <f>SUM(琼!J29+胭!J29+新!J29+南嘴!J29+草!J29+阳!J29+四!J29+黄!J29+南大!J29+共!J29+泗!J29+茶!J29+南洞庭!J29+漉!J29+农业!J29+交通!J29+民政!J29+林业!J29+发改!J29)</f>
        <v>645</v>
      </c>
      <c r="K30" s="7">
        <f>SUM(琼!K29+胭!K29+新!K29+南嘴!K29+草!K29+阳!K29+四!K29+黄!K29+南大!K29+共!K29+泗!K29+茶!K29+南洞庭!K29+漉!K29+农业!K29+交通!K29+民政!K29+林业!K29+发改!K29)</f>
        <v>645</v>
      </c>
      <c r="L30" s="7">
        <f>SUM(琼!L29+胭!L29+新!L29+南嘴!L29+草!L29+阳!L29+四!L29+黄!L29+南大!L29+共!L29+泗!L29+茶!L29+南洞庭!L29+漉!L29+农业!L29+交通!L29+民政!L29+林业!L29+发改!L29)</f>
        <v>29</v>
      </c>
      <c r="M30" s="7">
        <f>SUM(琼!M29+胭!M29+新!M29+南嘴!M29+草!M29+阳!M29+四!M29+黄!M29+南大!M29+共!M29+泗!M29+茶!M29+南洞庭!M29+漉!M29+农业!M29+交通!M29+民政!M29+林业!M29+发改!M29)</f>
        <v>645</v>
      </c>
      <c r="N30" s="7">
        <f>SUM(琼!N29+胭!N29+新!N29+南嘴!N29+草!N29+阳!N29+四!N29+黄!N29+南大!N29+共!N29+泗!N29+茶!N29+南洞庭!N29+漉!N29+农业!N29+交通!N29+民政!N29+林业!N29+发改!N29)</f>
        <v>645</v>
      </c>
      <c r="O30" s="14"/>
    </row>
    <row r="31" customHeight="1" spans="1:15">
      <c r="A31" s="14"/>
      <c r="B31" s="13" t="s">
        <v>43</v>
      </c>
      <c r="C31" s="5"/>
      <c r="D31" s="5"/>
      <c r="E31" s="5"/>
      <c r="F31" s="5"/>
      <c r="G31" s="5"/>
      <c r="H31" s="5"/>
      <c r="I31" s="5"/>
      <c r="J31" s="5"/>
      <c r="K31" s="5"/>
      <c r="L31" s="5"/>
      <c r="M31" s="5"/>
      <c r="N31" s="5"/>
      <c r="O31" s="14"/>
    </row>
    <row r="32" customHeight="1" spans="1:15">
      <c r="A32" s="14"/>
      <c r="B32" s="13" t="s">
        <v>44</v>
      </c>
      <c r="C32" s="5">
        <v>1</v>
      </c>
      <c r="D32" s="5">
        <v>96.65</v>
      </c>
      <c r="E32" s="5">
        <v>96.65</v>
      </c>
      <c r="F32" s="5">
        <v>0</v>
      </c>
      <c r="G32" s="5">
        <v>0</v>
      </c>
      <c r="H32" s="5">
        <v>0</v>
      </c>
      <c r="I32" s="5">
        <v>160</v>
      </c>
      <c r="J32" s="5">
        <v>645</v>
      </c>
      <c r="K32" s="5">
        <v>645</v>
      </c>
      <c r="L32" s="5">
        <v>29</v>
      </c>
      <c r="M32" s="5">
        <v>645</v>
      </c>
      <c r="N32" s="5">
        <v>645</v>
      </c>
      <c r="O32" s="14"/>
    </row>
    <row r="33" customHeight="1" spans="1:15">
      <c r="A33" s="14"/>
      <c r="B33" s="13" t="s">
        <v>45</v>
      </c>
      <c r="C33" s="5"/>
      <c r="D33" s="5"/>
      <c r="E33" s="5"/>
      <c r="F33" s="5"/>
      <c r="G33" s="5"/>
      <c r="H33" s="5"/>
      <c r="I33" s="5"/>
      <c r="J33" s="5"/>
      <c r="K33" s="5"/>
      <c r="L33" s="5"/>
      <c r="M33" s="5"/>
      <c r="N33" s="5"/>
      <c r="O33" s="14"/>
    </row>
    <row r="34" customHeight="1" spans="1:15">
      <c r="A34" s="14"/>
      <c r="B34" s="13" t="s">
        <v>46</v>
      </c>
      <c r="C34" s="5"/>
      <c r="D34" s="5"/>
      <c r="E34" s="5"/>
      <c r="F34" s="5"/>
      <c r="G34" s="5"/>
      <c r="H34" s="5"/>
      <c r="I34" s="5"/>
      <c r="J34" s="5"/>
      <c r="K34" s="5"/>
      <c r="L34" s="5"/>
      <c r="M34" s="5"/>
      <c r="N34" s="5"/>
      <c r="O34" s="14"/>
    </row>
    <row r="35" customHeight="1" spans="1:15">
      <c r="A35" s="14"/>
      <c r="B35" s="8" t="s">
        <v>47</v>
      </c>
      <c r="C35" s="7">
        <f>SUM(琼!C34+胭!C34+新!C34+南嘴!C34+草!C34+阳!C34+四!C34+黄!C34+南大!C34+共!C34+泗!C34+茶!C34+南洞庭!C34+漉!C34+农业!C34+交通!C34+民政!C34+林业!C34+发改!C34)</f>
        <v>0</v>
      </c>
      <c r="D35" s="7">
        <f>SUM(琼!D34+胭!D34+新!D34+南嘴!D34+草!D34+阳!D34+四!D34+黄!D34+南大!D34+共!D34+泗!D34+茶!D34+南洞庭!D34+漉!D34+农业!D34+交通!D34+民政!D34+林业!D34+发改!D34)</f>
        <v>0</v>
      </c>
      <c r="E35" s="7">
        <f>SUM(琼!E34+胭!E34+新!E34+南嘴!E34+草!E34+阳!E34+四!E34+黄!E34+南大!E34+共!E34+泗!E34+茶!E34+南洞庭!E34+漉!E34+农业!E34+交通!E34+民政!E34+林业!E34+发改!E34)</f>
        <v>0</v>
      </c>
      <c r="F35" s="7">
        <f>SUM(琼!F34+胭!F34+新!F34+南嘴!F34+草!F34+阳!F34+四!F34+黄!F34+南大!F34+共!F34+泗!F34+茶!F34+南洞庭!F34+漉!F34+农业!F34+交通!F34+民政!F34+林业!F34+发改!F34)</f>
        <v>0</v>
      </c>
      <c r="G35" s="7">
        <f>SUM(琼!G34+胭!G34+新!G34+南嘴!G34+草!G34+阳!G34+四!G34+黄!G34+南大!G34+共!G34+泗!G34+茶!G34+南洞庭!G34+漉!G34+农业!G34+交通!G34+民政!G34+林业!G34+发改!G34)</f>
        <v>0</v>
      </c>
      <c r="H35" s="7">
        <f>SUM(琼!H34+胭!H34+新!H34+南嘴!H34+草!H34+阳!H34+四!H34+黄!H34+南大!H34+共!H34+泗!H34+茶!H34+南洞庭!H34+漉!H34+农业!H34+交通!H34+民政!H34+林业!H34+发改!H34)</f>
        <v>0</v>
      </c>
      <c r="I35" s="7">
        <f>SUM(琼!I34+胭!I34+新!I34+南嘴!I34+草!I34+阳!I34+四!I34+黄!I34+南大!I34+共!I34+泗!I34+茶!I34+南洞庭!I34+漉!I34+农业!I34+交通!I34+民政!I34+林业!I34+发改!I34)</f>
        <v>0</v>
      </c>
      <c r="J35" s="7">
        <f>SUM(琼!J34+胭!J34+新!J34+南嘴!J34+草!J34+阳!J34+四!J34+黄!J34+南大!J34+共!J34+泗!J34+茶!J34+南洞庭!J34+漉!J34+农业!J34+交通!J34+民政!J34+林业!J34+发改!J34)</f>
        <v>0</v>
      </c>
      <c r="K35" s="7">
        <f>SUM(琼!K34+胭!K34+新!K34+南嘴!K34+草!K34+阳!K34+四!K34+黄!K34+南大!K34+共!K34+泗!K34+茶!K34+南洞庭!K34+漉!K34+农业!K34+交通!K34+民政!K34+林业!K34+发改!K34)</f>
        <v>0</v>
      </c>
      <c r="L35" s="7">
        <f>SUM(琼!L34+胭!L34+新!L34+南嘴!L34+草!L34+阳!L34+四!L34+黄!L34+南大!L34+共!L34+泗!L34+茶!L34+南洞庭!L34+漉!L34+农业!L34+交通!L34+民政!L34+林业!L34+发改!L34)</f>
        <v>0</v>
      </c>
      <c r="M35" s="7">
        <f>SUM(琼!M34+胭!M34+新!M34+南嘴!M34+草!M34+阳!M34+四!M34+黄!M34+南大!M34+共!M34+泗!M34+茶!M34+南洞庭!M34+漉!M34+农业!M34+交通!M34+民政!M34+林业!M34+发改!M34)</f>
        <v>0</v>
      </c>
      <c r="N35" s="7">
        <f>SUM(琼!N34+胭!N34+新!N34+南嘴!N34+草!N34+阳!N34+四!N34+黄!N34+南大!N34+共!N34+泗!N34+茶!N34+南洞庭!N34+漉!N34+农业!N34+交通!N34+民政!N34+林业!N34+发改!N34)</f>
        <v>0</v>
      </c>
      <c r="O35" s="14"/>
    </row>
    <row r="36" customHeight="1" spans="1:15">
      <c r="A36" s="14"/>
      <c r="B36" s="13" t="s">
        <v>48</v>
      </c>
      <c r="C36" s="5"/>
      <c r="D36" s="5"/>
      <c r="E36" s="5"/>
      <c r="F36" s="5"/>
      <c r="G36" s="5"/>
      <c r="H36" s="5"/>
      <c r="I36" s="5"/>
      <c r="J36" s="5"/>
      <c r="K36" s="5"/>
      <c r="L36" s="5"/>
      <c r="M36" s="5"/>
      <c r="N36" s="5"/>
      <c r="O36" s="14"/>
    </row>
    <row r="37" customHeight="1" spans="1:15">
      <c r="A37" s="14"/>
      <c r="B37" s="13" t="s">
        <v>49</v>
      </c>
      <c r="C37" s="5"/>
      <c r="D37" s="5"/>
      <c r="E37" s="5"/>
      <c r="F37" s="5"/>
      <c r="G37" s="5"/>
      <c r="H37" s="5"/>
      <c r="I37" s="5"/>
      <c r="J37" s="5"/>
      <c r="K37" s="5"/>
      <c r="L37" s="5"/>
      <c r="M37" s="5"/>
      <c r="N37" s="5"/>
      <c r="O37" s="14"/>
    </row>
    <row r="38" customHeight="1" spans="1:15">
      <c r="A38" s="14"/>
      <c r="B38" s="8" t="s">
        <v>50</v>
      </c>
      <c r="C38" s="7">
        <f>SUM(琼!C37+胭!C37+新!C37+南嘴!C37+草!C37+阳!C37+四!C37+黄!C37+南大!C37+共!C37+泗!C37+茶!C37+南洞庭!C37+漉!C37+农业!C37+交通!C37+民政!C37+林业!C37+发改!C37)</f>
        <v>0</v>
      </c>
      <c r="D38" s="7">
        <f>SUM(琼!D37+胭!D37+新!D37+南嘴!D37+草!D37+阳!D37+四!D37+黄!D37+南大!D37+共!D37+泗!D37+茶!D37+南洞庭!D37+漉!D37+农业!D37+交通!D37+民政!D37+林业!D37+发改!D37)</f>
        <v>0</v>
      </c>
      <c r="E38" s="7">
        <f>SUM(琼!E37+胭!E37+新!E37+南嘴!E37+草!E37+阳!E37+四!E37+黄!E37+南大!E37+共!E37+泗!E37+茶!E37+南洞庭!E37+漉!E37+农业!E37+交通!E37+民政!E37+林业!E37+发改!E37)</f>
        <v>0</v>
      </c>
      <c r="F38" s="7">
        <f>SUM(琼!F37+胭!F37+新!F37+南嘴!F37+草!F37+阳!F37+四!F37+黄!F37+南大!F37+共!F37+泗!F37+茶!F37+南洞庭!F37+漉!F37+农业!F37+交通!F37+民政!F37+林业!F37+发改!F37)</f>
        <v>0</v>
      </c>
      <c r="G38" s="7">
        <f>SUM(琼!G37+胭!G37+新!G37+南嘴!G37+草!G37+阳!G37+四!G37+黄!G37+南大!G37+共!G37+泗!G37+茶!G37+南洞庭!G37+漉!G37+农业!G37+交通!G37+民政!G37+林业!G37+发改!G37)</f>
        <v>0</v>
      </c>
      <c r="H38" s="7">
        <f>SUM(琼!H37+胭!H37+新!H37+南嘴!H37+草!H37+阳!H37+四!H37+黄!H37+南大!H37+共!H37+泗!H37+茶!H37+南洞庭!H37+漉!H37+农业!H37+交通!H37+民政!H37+林业!H37+发改!H37)</f>
        <v>0</v>
      </c>
      <c r="I38" s="7">
        <f>SUM(琼!I37+胭!I37+新!I37+南嘴!I37+草!I37+阳!I37+四!I37+黄!I37+南大!I37+共!I37+泗!I37+茶!I37+南洞庭!I37+漉!I37+农业!I37+交通!I37+民政!I37+林业!I37+发改!I37)</f>
        <v>0</v>
      </c>
      <c r="J38" s="7">
        <f>SUM(琼!J37+胭!J37+新!J37+南嘴!J37+草!J37+阳!J37+四!J37+黄!J37+南大!J37+共!J37+泗!J37+茶!J37+南洞庭!J37+漉!J37+农业!J37+交通!J37+民政!J37+林业!J37+发改!J37)</f>
        <v>0</v>
      </c>
      <c r="K38" s="7">
        <f>SUM(琼!K37+胭!K37+新!K37+南嘴!K37+草!K37+阳!K37+四!K37+黄!K37+南大!K37+共!K37+泗!K37+茶!K37+南洞庭!K37+漉!K37+农业!K37+交通!K37+民政!K37+林业!K37+发改!K37)</f>
        <v>0</v>
      </c>
      <c r="L38" s="7">
        <f>SUM(琼!L37+胭!L37+新!L37+南嘴!L37+草!L37+阳!L37+四!L37+黄!L37+南大!L37+共!L37+泗!L37+茶!L37+南洞庭!L37+漉!L37+农业!L37+交通!L37+民政!L37+林业!L37+发改!L37)</f>
        <v>0</v>
      </c>
      <c r="M38" s="7">
        <f>SUM(琼!M37+胭!M37+新!M37+南嘴!M37+草!M37+阳!M37+四!M37+黄!M37+南大!M37+共!M37+泗!M37+茶!M37+南洞庭!M37+漉!M37+农业!M37+交通!M37+民政!M37+林业!M37+发改!M37)</f>
        <v>0</v>
      </c>
      <c r="N38" s="7">
        <f>SUM(琼!N37+胭!N37+新!N37+南嘴!N37+草!N37+阳!N37+四!N37+黄!N37+南大!N37+共!N37+泗!N37+茶!N37+南洞庭!N37+漉!N37+农业!N37+交通!N37+民政!N37+林业!N37+发改!N37)</f>
        <v>0</v>
      </c>
      <c r="O38" s="14"/>
    </row>
    <row r="39" customHeight="1" spans="1:15">
      <c r="A39" s="14"/>
      <c r="B39" s="8" t="s">
        <v>51</v>
      </c>
      <c r="C39" s="7">
        <f>SUM(琼!C38+胭!C38+新!C38+南嘴!C38+草!C38+阳!C38+四!C38+黄!C38+南大!C38+共!C38+泗!C38+茶!C38+南洞庭!C38+漉!C38+农业!C38+交通!C38+民政!C38+林业!C38+发改!C38)</f>
        <v>0</v>
      </c>
      <c r="D39" s="7">
        <f>SUM(琼!D38+胭!D38+新!D38+南嘴!D38+草!D38+阳!D38+四!D38+黄!D38+南大!D38+共!D38+泗!D38+茶!D38+南洞庭!D38+漉!D38+农业!D38+交通!D38+民政!D38+林业!D38+发改!D38)</f>
        <v>0</v>
      </c>
      <c r="E39" s="7">
        <f>SUM(琼!E38+胭!E38+新!E38+南嘴!E38+草!E38+阳!E38+四!E38+黄!E38+南大!E38+共!E38+泗!E38+茶!E38+南洞庭!E38+漉!E38+农业!E38+交通!E38+民政!E38+林业!E38+发改!E38)</f>
        <v>0</v>
      </c>
      <c r="F39" s="7">
        <f>SUM(琼!F38+胭!F38+新!F38+南嘴!F38+草!F38+阳!F38+四!F38+黄!F38+南大!F38+共!F38+泗!F38+茶!F38+南洞庭!F38+漉!F38+农业!F38+交通!F38+民政!F38+林业!F38+发改!F38)</f>
        <v>0</v>
      </c>
      <c r="G39" s="7">
        <f>SUM(琼!G38+胭!G38+新!G38+南嘴!G38+草!G38+阳!G38+四!G38+黄!G38+南大!G38+共!G38+泗!G38+茶!G38+南洞庭!G38+漉!G38+农业!G38+交通!G38+民政!G38+林业!G38+发改!G38)</f>
        <v>0</v>
      </c>
      <c r="H39" s="7">
        <f>SUM(琼!H38+胭!H38+新!H38+南嘴!H38+草!H38+阳!H38+四!H38+黄!H38+南大!H38+共!H38+泗!H38+茶!H38+南洞庭!H38+漉!H38+农业!H38+交通!H38+民政!H38+林业!H38+发改!H38)</f>
        <v>0</v>
      </c>
      <c r="I39" s="7">
        <f>SUM(琼!I38+胭!I38+新!I38+南嘴!I38+草!I38+阳!I38+四!I38+黄!I38+南大!I38+共!I38+泗!I38+茶!I38+南洞庭!I38+漉!I38+农业!I38+交通!I38+民政!I38+林业!I38+发改!I38)</f>
        <v>0</v>
      </c>
      <c r="J39" s="7">
        <f>SUM(琼!J38+胭!J38+新!J38+南嘴!J38+草!J38+阳!J38+四!J38+黄!J38+南大!J38+共!J38+泗!J38+茶!J38+南洞庭!J38+漉!J38+农业!J38+交通!J38+民政!J38+林业!J38+发改!J38)</f>
        <v>0</v>
      </c>
      <c r="K39" s="7">
        <f>SUM(琼!K38+胭!K38+新!K38+南嘴!K38+草!K38+阳!K38+四!K38+黄!K38+南大!K38+共!K38+泗!K38+茶!K38+南洞庭!K38+漉!K38+农业!K38+交通!K38+民政!K38+林业!K38+发改!K38)</f>
        <v>0</v>
      </c>
      <c r="L39" s="7">
        <f>SUM(琼!L38+胭!L38+新!L38+南嘴!L38+草!L38+阳!L38+四!L38+黄!L38+南大!L38+共!L38+泗!L38+茶!L38+南洞庭!L38+漉!L38+农业!L38+交通!L38+民政!L38+林业!L38+发改!L38)</f>
        <v>0</v>
      </c>
      <c r="M39" s="7">
        <f>SUM(琼!M38+胭!M38+新!M38+南嘴!M38+草!M38+阳!M38+四!M38+黄!M38+南大!M38+共!M38+泗!M38+茶!M38+南洞庭!M38+漉!M38+农业!M38+交通!M38+民政!M38+林业!M38+发改!M38)</f>
        <v>0</v>
      </c>
      <c r="N39" s="7">
        <f>SUM(琼!N38+胭!N38+新!N38+南嘴!N38+草!N38+阳!N38+四!N38+黄!N38+南大!N38+共!N38+泗!N38+茶!N38+南洞庭!N38+漉!N38+农业!N38+交通!N38+民政!N38+林业!N38+发改!N38)</f>
        <v>0</v>
      </c>
      <c r="O39" s="14"/>
    </row>
    <row r="40" customHeight="1" spans="1:15">
      <c r="A40" s="14"/>
      <c r="B40" s="22" t="s">
        <v>52</v>
      </c>
      <c r="C40" s="5"/>
      <c r="D40" s="5"/>
      <c r="E40" s="5"/>
      <c r="F40" s="5"/>
      <c r="G40" s="5"/>
      <c r="H40" s="5"/>
      <c r="I40" s="5"/>
      <c r="J40" s="5"/>
      <c r="K40" s="5"/>
      <c r="L40" s="5"/>
      <c r="M40" s="5"/>
      <c r="N40" s="5"/>
      <c r="O40" s="14"/>
    </row>
    <row r="41" customHeight="1" spans="1:15">
      <c r="A41" s="14"/>
      <c r="B41" s="13" t="s">
        <v>53</v>
      </c>
      <c r="C41" s="5"/>
      <c r="D41" s="5"/>
      <c r="E41" s="5"/>
      <c r="F41" s="5"/>
      <c r="G41" s="5"/>
      <c r="H41" s="5"/>
      <c r="I41" s="5"/>
      <c r="J41" s="5"/>
      <c r="K41" s="5"/>
      <c r="L41" s="5"/>
      <c r="M41" s="5"/>
      <c r="N41" s="5"/>
      <c r="O41" s="14"/>
    </row>
    <row r="42" customHeight="1" spans="1:15">
      <c r="A42" s="14"/>
      <c r="B42" s="13" t="s">
        <v>54</v>
      </c>
      <c r="C42" s="16"/>
      <c r="D42" s="16"/>
      <c r="E42" s="16"/>
      <c r="F42" s="16"/>
      <c r="G42" s="16"/>
      <c r="H42" s="16"/>
      <c r="I42" s="16"/>
      <c r="J42" s="16"/>
      <c r="K42" s="16"/>
      <c r="L42" s="16"/>
      <c r="M42" s="16"/>
      <c r="N42" s="16"/>
      <c r="O42" s="18"/>
    </row>
  </sheetData>
  <mergeCells count="14">
    <mergeCell ref="A2:O2"/>
    <mergeCell ref="A4:O4"/>
    <mergeCell ref="D6:H6"/>
    <mergeCell ref="I6:N6"/>
    <mergeCell ref="E7:H7"/>
    <mergeCell ref="L7:N7"/>
    <mergeCell ref="A6:A8"/>
    <mergeCell ref="B6:B8"/>
    <mergeCell ref="C6:C8"/>
    <mergeCell ref="D7:D8"/>
    <mergeCell ref="I7:I8"/>
    <mergeCell ref="J7:J8"/>
    <mergeCell ref="K7:K8"/>
    <mergeCell ref="O6:O8"/>
  </mergeCells>
  <pageMargins left="0.751388888888889" right="0.751388888888889" top="1" bottom="1" header="0.5" footer="0.5"/>
  <pageSetup paperSize="9" scale="90"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E17" sqref="E17"/>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9</v>
      </c>
      <c r="D8" s="7">
        <f t="shared" si="0"/>
        <v>125</v>
      </c>
      <c r="E8" s="7">
        <f t="shared" si="0"/>
        <v>125</v>
      </c>
      <c r="F8" s="7">
        <f t="shared" si="0"/>
        <v>0</v>
      </c>
      <c r="G8" s="7">
        <f t="shared" si="0"/>
        <v>125</v>
      </c>
      <c r="H8" s="7">
        <f t="shared" si="0"/>
        <v>0</v>
      </c>
      <c r="I8" s="7">
        <f t="shared" si="0"/>
        <v>9</v>
      </c>
      <c r="J8" s="7">
        <f t="shared" si="0"/>
        <v>6662</v>
      </c>
      <c r="K8" s="7">
        <f t="shared" si="0"/>
        <v>18335</v>
      </c>
      <c r="L8" s="7">
        <f t="shared" si="0"/>
        <v>5</v>
      </c>
      <c r="M8" s="7">
        <f t="shared" si="0"/>
        <v>502</v>
      </c>
      <c r="N8" s="7">
        <f t="shared" si="0"/>
        <v>1346</v>
      </c>
      <c r="O8" s="11"/>
    </row>
    <row r="9" customHeight="1" spans="1:15">
      <c r="A9" s="5"/>
      <c r="B9" s="8" t="s">
        <v>22</v>
      </c>
      <c r="C9" s="7">
        <f>C10+C11+C12+C13+C14+C15+C16</f>
        <v>3</v>
      </c>
      <c r="D9" s="7">
        <f t="shared" ref="D9:N9" si="1">D10+D11+D12+D13+D14+D15+D16</f>
        <v>50</v>
      </c>
      <c r="E9" s="7">
        <f t="shared" si="1"/>
        <v>50</v>
      </c>
      <c r="F9" s="7">
        <f t="shared" si="1"/>
        <v>0</v>
      </c>
      <c r="G9" s="7">
        <f t="shared" si="1"/>
        <v>50</v>
      </c>
      <c r="H9" s="7">
        <f t="shared" si="1"/>
        <v>0</v>
      </c>
      <c r="I9" s="7">
        <f t="shared" si="1"/>
        <v>3</v>
      </c>
      <c r="J9" s="7">
        <f t="shared" si="1"/>
        <v>3442</v>
      </c>
      <c r="K9" s="7">
        <f t="shared" si="1"/>
        <v>9573</v>
      </c>
      <c r="L9" s="7">
        <f t="shared" si="1"/>
        <v>3</v>
      </c>
      <c r="M9" s="7">
        <f t="shared" si="1"/>
        <v>263</v>
      </c>
      <c r="N9" s="7">
        <f t="shared" si="1"/>
        <v>730</v>
      </c>
      <c r="O9" s="11"/>
    </row>
    <row r="10" customHeight="1" spans="1:15">
      <c r="A10" s="5"/>
      <c r="B10" s="9" t="s">
        <v>23</v>
      </c>
      <c r="C10" s="5">
        <v>1</v>
      </c>
      <c r="D10" s="10">
        <v>10</v>
      </c>
      <c r="E10" s="10">
        <v>10</v>
      </c>
      <c r="F10" s="10">
        <v>0</v>
      </c>
      <c r="G10" s="10">
        <v>10</v>
      </c>
      <c r="H10" s="10">
        <v>0</v>
      </c>
      <c r="I10" s="10">
        <v>1</v>
      </c>
      <c r="J10" s="10">
        <v>1316</v>
      </c>
      <c r="K10" s="10">
        <v>3669</v>
      </c>
      <c r="L10" s="10">
        <v>1</v>
      </c>
      <c r="M10" s="10">
        <v>105</v>
      </c>
      <c r="N10" s="10">
        <v>262</v>
      </c>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v>2</v>
      </c>
      <c r="D12" s="10">
        <v>40</v>
      </c>
      <c r="E12" s="10">
        <v>40</v>
      </c>
      <c r="F12" s="10">
        <v>0</v>
      </c>
      <c r="G12" s="10">
        <v>40</v>
      </c>
      <c r="H12" s="10">
        <v>0</v>
      </c>
      <c r="I12" s="10">
        <v>2</v>
      </c>
      <c r="J12" s="10">
        <v>2126</v>
      </c>
      <c r="K12" s="10">
        <v>5904</v>
      </c>
      <c r="L12" s="10">
        <v>2</v>
      </c>
      <c r="M12" s="10">
        <v>158</v>
      </c>
      <c r="N12" s="10">
        <v>468</v>
      </c>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6</v>
      </c>
      <c r="D23" s="7">
        <f t="shared" ref="D23:N23" si="3">D24+D25+D26+D27</f>
        <v>75</v>
      </c>
      <c r="E23" s="7">
        <f t="shared" si="3"/>
        <v>75</v>
      </c>
      <c r="F23" s="7">
        <f t="shared" si="3"/>
        <v>0</v>
      </c>
      <c r="G23" s="7">
        <f t="shared" si="3"/>
        <v>75</v>
      </c>
      <c r="H23" s="7">
        <f t="shared" si="3"/>
        <v>0</v>
      </c>
      <c r="I23" s="7">
        <f t="shared" si="3"/>
        <v>6</v>
      </c>
      <c r="J23" s="7">
        <f t="shared" si="3"/>
        <v>3220</v>
      </c>
      <c r="K23" s="7">
        <f t="shared" si="3"/>
        <v>8762</v>
      </c>
      <c r="L23" s="7">
        <f t="shared" si="3"/>
        <v>2</v>
      </c>
      <c r="M23" s="7">
        <f t="shared" si="3"/>
        <v>239</v>
      </c>
      <c r="N23" s="7">
        <f t="shared" si="3"/>
        <v>616</v>
      </c>
      <c r="O23" s="17"/>
    </row>
    <row r="24" customHeight="1" spans="1:15">
      <c r="A24" s="14"/>
      <c r="B24" s="13" t="s">
        <v>37</v>
      </c>
      <c r="C24" s="15">
        <v>4</v>
      </c>
      <c r="D24" s="15">
        <v>60</v>
      </c>
      <c r="E24" s="15">
        <v>60</v>
      </c>
      <c r="F24" s="15">
        <v>0</v>
      </c>
      <c r="G24" s="15">
        <v>60</v>
      </c>
      <c r="H24" s="15">
        <v>0</v>
      </c>
      <c r="I24" s="15">
        <v>4</v>
      </c>
      <c r="J24" s="15">
        <v>2390</v>
      </c>
      <c r="K24" s="15">
        <v>6459</v>
      </c>
      <c r="L24" s="15">
        <v>1</v>
      </c>
      <c r="M24" s="15">
        <v>186</v>
      </c>
      <c r="N24" s="15">
        <v>410</v>
      </c>
      <c r="O24" s="14"/>
    </row>
    <row r="25" customHeight="1" spans="1:15">
      <c r="A25" s="14"/>
      <c r="B25" s="13" t="s">
        <v>38</v>
      </c>
      <c r="C25" s="15">
        <v>2</v>
      </c>
      <c r="D25" s="15">
        <v>15</v>
      </c>
      <c r="E25" s="15">
        <v>15</v>
      </c>
      <c r="F25" s="15">
        <v>0</v>
      </c>
      <c r="G25" s="15">
        <v>15</v>
      </c>
      <c r="H25" s="15">
        <v>0</v>
      </c>
      <c r="I25" s="15">
        <v>2</v>
      </c>
      <c r="J25" s="15">
        <v>830</v>
      </c>
      <c r="K25" s="15">
        <v>2303</v>
      </c>
      <c r="L25" s="15">
        <v>1</v>
      </c>
      <c r="M25" s="15">
        <v>53</v>
      </c>
      <c r="N25" s="15">
        <v>206</v>
      </c>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E15" sqref="E15"/>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15</v>
      </c>
      <c r="D8" s="7">
        <f t="shared" si="0"/>
        <v>223</v>
      </c>
      <c r="E8" s="7">
        <f t="shared" si="0"/>
        <v>223</v>
      </c>
      <c r="F8" s="7">
        <f t="shared" si="0"/>
        <v>0</v>
      </c>
      <c r="G8" s="7">
        <f t="shared" si="0"/>
        <v>0</v>
      </c>
      <c r="H8" s="7">
        <f t="shared" si="0"/>
        <v>0</v>
      </c>
      <c r="I8" s="7">
        <f t="shared" si="0"/>
        <v>14</v>
      </c>
      <c r="J8" s="7">
        <f t="shared" si="0"/>
        <v>5752</v>
      </c>
      <c r="K8" s="7">
        <f t="shared" si="0"/>
        <v>18511</v>
      </c>
      <c r="L8" s="7">
        <f t="shared" si="0"/>
        <v>2</v>
      </c>
      <c r="M8" s="7">
        <f t="shared" si="0"/>
        <v>385</v>
      </c>
      <c r="N8" s="7">
        <f t="shared" si="0"/>
        <v>993</v>
      </c>
      <c r="O8" s="11"/>
    </row>
    <row r="9" customHeight="1" spans="1:15">
      <c r="A9" s="5"/>
      <c r="B9" s="8" t="s">
        <v>22</v>
      </c>
      <c r="C9" s="7">
        <f>C10+C11+C12+C14+C13+C15+C16</f>
        <v>3</v>
      </c>
      <c r="D9" s="7">
        <f t="shared" ref="D9:N9" si="1">D10+D11+D12+D14+D13+D15+D16</f>
        <v>100</v>
      </c>
      <c r="E9" s="7">
        <f t="shared" si="1"/>
        <v>100</v>
      </c>
      <c r="F9" s="7">
        <f t="shared" si="1"/>
        <v>0</v>
      </c>
      <c r="G9" s="7">
        <f t="shared" si="1"/>
        <v>0</v>
      </c>
      <c r="H9" s="7">
        <f t="shared" si="1"/>
        <v>0</v>
      </c>
      <c r="I9" s="7">
        <f t="shared" si="1"/>
        <v>2</v>
      </c>
      <c r="J9" s="7">
        <f t="shared" si="1"/>
        <v>2645</v>
      </c>
      <c r="K9" s="7">
        <f t="shared" si="1"/>
        <v>6750</v>
      </c>
      <c r="L9" s="7">
        <f t="shared" si="1"/>
        <v>1</v>
      </c>
      <c r="M9" s="7">
        <f t="shared" si="1"/>
        <v>108</v>
      </c>
      <c r="N9" s="7">
        <f t="shared" si="1"/>
        <v>276</v>
      </c>
      <c r="O9" s="11"/>
    </row>
    <row r="10" customHeight="1" spans="1:15">
      <c r="A10" s="5"/>
      <c r="B10" s="9" t="s">
        <v>23</v>
      </c>
      <c r="C10" s="5">
        <v>2</v>
      </c>
      <c r="D10" s="10">
        <v>80</v>
      </c>
      <c r="E10" s="10">
        <v>80</v>
      </c>
      <c r="F10" s="10">
        <v>0</v>
      </c>
      <c r="G10" s="10">
        <v>0</v>
      </c>
      <c r="H10" s="10">
        <v>0</v>
      </c>
      <c r="I10" s="10">
        <v>1</v>
      </c>
      <c r="J10" s="10">
        <v>1960</v>
      </c>
      <c r="K10" s="10">
        <v>5400</v>
      </c>
      <c r="L10" s="10">
        <v>1</v>
      </c>
      <c r="M10" s="10">
        <v>84</v>
      </c>
      <c r="N10" s="10">
        <v>230</v>
      </c>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v>1</v>
      </c>
      <c r="D12" s="10">
        <v>20</v>
      </c>
      <c r="E12" s="10">
        <v>20</v>
      </c>
      <c r="F12" s="10">
        <v>0</v>
      </c>
      <c r="G12" s="10">
        <v>0</v>
      </c>
      <c r="H12" s="10">
        <v>0</v>
      </c>
      <c r="I12" s="10">
        <v>1</v>
      </c>
      <c r="J12" s="10">
        <v>685</v>
      </c>
      <c r="K12" s="10">
        <v>1350</v>
      </c>
      <c r="L12" s="10">
        <v>0</v>
      </c>
      <c r="M12" s="10">
        <v>24</v>
      </c>
      <c r="N12" s="10">
        <v>46</v>
      </c>
      <c r="O12" s="17"/>
    </row>
    <row r="13" customHeight="1" spans="1:15">
      <c r="A13" s="5"/>
      <c r="B13" s="9" t="s">
        <v>26</v>
      </c>
      <c r="C13" s="5"/>
      <c r="D13" s="10"/>
      <c r="E13" s="10"/>
      <c r="F13" s="10"/>
      <c r="G13" s="10"/>
      <c r="H13" s="10"/>
      <c r="I13" s="15"/>
      <c r="J13" s="15"/>
      <c r="K13" s="15"/>
      <c r="L13" s="15"/>
      <c r="M13" s="15"/>
      <c r="N13" s="15"/>
      <c r="O13" s="17"/>
    </row>
    <row r="14" customHeight="1" spans="1:15">
      <c r="A14" s="12"/>
      <c r="B14" s="9" t="s">
        <v>27</v>
      </c>
      <c r="C14" s="5"/>
      <c r="D14" s="10"/>
      <c r="E14" s="10"/>
      <c r="F14" s="10"/>
      <c r="G14" s="10"/>
      <c r="H14" s="10"/>
      <c r="I14" s="10"/>
      <c r="J14" s="10"/>
      <c r="K14" s="10"/>
      <c r="L14" s="10"/>
      <c r="M14" s="10"/>
      <c r="N14" s="10"/>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12</v>
      </c>
      <c r="D23" s="7">
        <f t="shared" ref="D23:N23" si="3">D24+D25+D26+D27</f>
        <v>123</v>
      </c>
      <c r="E23" s="7">
        <f t="shared" si="3"/>
        <v>123</v>
      </c>
      <c r="F23" s="7">
        <f t="shared" si="3"/>
        <v>0</v>
      </c>
      <c r="G23" s="7">
        <f t="shared" si="3"/>
        <v>0</v>
      </c>
      <c r="H23" s="7">
        <f t="shared" si="3"/>
        <v>0</v>
      </c>
      <c r="I23" s="7">
        <f t="shared" si="3"/>
        <v>12</v>
      </c>
      <c r="J23" s="7">
        <f t="shared" si="3"/>
        <v>3107</v>
      </c>
      <c r="K23" s="7">
        <f t="shared" si="3"/>
        <v>11761</v>
      </c>
      <c r="L23" s="7">
        <f t="shared" si="3"/>
        <v>1</v>
      </c>
      <c r="M23" s="7">
        <f t="shared" si="3"/>
        <v>277</v>
      </c>
      <c r="N23" s="7">
        <f t="shared" si="3"/>
        <v>717</v>
      </c>
      <c r="O23" s="17"/>
    </row>
    <row r="24" customHeight="1" spans="1:15">
      <c r="A24" s="14"/>
      <c r="B24" s="13" t="s">
        <v>37</v>
      </c>
      <c r="C24" s="15">
        <v>12</v>
      </c>
      <c r="D24" s="15">
        <v>123</v>
      </c>
      <c r="E24" s="15">
        <v>123</v>
      </c>
      <c r="F24" s="15">
        <v>0</v>
      </c>
      <c r="G24" s="15">
        <v>0</v>
      </c>
      <c r="H24" s="15">
        <v>0</v>
      </c>
      <c r="I24" s="15">
        <v>12</v>
      </c>
      <c r="J24" s="15">
        <v>3107</v>
      </c>
      <c r="K24" s="15">
        <v>11761</v>
      </c>
      <c r="L24" s="15">
        <v>1</v>
      </c>
      <c r="M24" s="15">
        <v>277</v>
      </c>
      <c r="N24" s="15">
        <v>717</v>
      </c>
      <c r="O24" s="14"/>
    </row>
    <row r="25" customHeight="1" spans="1:15">
      <c r="A25" s="14"/>
      <c r="B25" s="13" t="s">
        <v>38</v>
      </c>
      <c r="C25" s="16"/>
      <c r="D25" s="16"/>
      <c r="E25" s="16"/>
      <c r="F25" s="16"/>
      <c r="G25" s="16"/>
      <c r="H25" s="16"/>
      <c r="I25" s="16"/>
      <c r="J25" s="16"/>
      <c r="K25" s="16"/>
      <c r="L25" s="16"/>
      <c r="M25" s="16"/>
      <c r="N25" s="16"/>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J12" sqref="J12"/>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11</v>
      </c>
      <c r="D8" s="7">
        <f t="shared" si="0"/>
        <v>556</v>
      </c>
      <c r="E8" s="7">
        <f t="shared" si="0"/>
        <v>556</v>
      </c>
      <c r="F8" s="7">
        <f t="shared" si="0"/>
        <v>0</v>
      </c>
      <c r="G8" s="7">
        <f t="shared" si="0"/>
        <v>0</v>
      </c>
      <c r="H8" s="7">
        <f t="shared" si="0"/>
        <v>0</v>
      </c>
      <c r="I8" s="7">
        <f t="shared" si="0"/>
        <v>7</v>
      </c>
      <c r="J8" s="7">
        <f t="shared" si="0"/>
        <v>2472</v>
      </c>
      <c r="K8" s="7">
        <f t="shared" si="0"/>
        <v>6571</v>
      </c>
      <c r="L8" s="7">
        <f t="shared" si="0"/>
        <v>1</v>
      </c>
      <c r="M8" s="7">
        <f t="shared" si="0"/>
        <v>158</v>
      </c>
      <c r="N8" s="7">
        <f t="shared" si="0"/>
        <v>424</v>
      </c>
      <c r="O8" s="11"/>
    </row>
    <row r="9" customHeight="1" spans="1:15">
      <c r="A9" s="5"/>
      <c r="B9" s="8" t="s">
        <v>22</v>
      </c>
      <c r="C9" s="7">
        <f>C10+C11+C12+C14+C13+C15+C16</f>
        <v>1</v>
      </c>
      <c r="D9" s="7">
        <f t="shared" ref="D9:N9" si="1">D10+D11+D12+D14+D13+D15+D16</f>
        <v>50</v>
      </c>
      <c r="E9" s="7">
        <f t="shared" si="1"/>
        <v>50</v>
      </c>
      <c r="F9" s="7">
        <f t="shared" si="1"/>
        <v>0</v>
      </c>
      <c r="G9" s="7">
        <f t="shared" si="1"/>
        <v>0</v>
      </c>
      <c r="H9" s="7">
        <f t="shared" si="1"/>
        <v>0</v>
      </c>
      <c r="I9" s="7">
        <f t="shared" si="1"/>
        <v>1</v>
      </c>
      <c r="J9" s="7">
        <f t="shared" si="1"/>
        <v>654</v>
      </c>
      <c r="K9" s="7">
        <f t="shared" si="1"/>
        <v>2208</v>
      </c>
      <c r="L9" s="7">
        <f t="shared" si="1"/>
        <v>0</v>
      </c>
      <c r="M9" s="7">
        <f t="shared" si="1"/>
        <v>39</v>
      </c>
      <c r="N9" s="7">
        <f t="shared" si="1"/>
        <v>82</v>
      </c>
      <c r="O9" s="11"/>
    </row>
    <row r="10" customHeight="1" spans="1:15">
      <c r="A10" s="5"/>
      <c r="B10" s="9" t="s">
        <v>23</v>
      </c>
      <c r="C10" s="5">
        <v>1</v>
      </c>
      <c r="D10" s="10">
        <v>50</v>
      </c>
      <c r="E10" s="10">
        <v>50</v>
      </c>
      <c r="F10" s="10">
        <v>0</v>
      </c>
      <c r="G10" s="10">
        <v>0</v>
      </c>
      <c r="H10" s="10">
        <v>0</v>
      </c>
      <c r="I10" s="10">
        <v>1</v>
      </c>
      <c r="J10" s="10">
        <v>654</v>
      </c>
      <c r="K10" s="10">
        <v>2208</v>
      </c>
      <c r="L10" s="10">
        <v>0</v>
      </c>
      <c r="M10" s="10">
        <v>39</v>
      </c>
      <c r="N10" s="10">
        <v>82</v>
      </c>
      <c r="O10" s="11"/>
    </row>
    <row r="11" customHeight="1" spans="1:15">
      <c r="A11" s="5"/>
      <c r="B11" s="9" t="s">
        <v>24</v>
      </c>
      <c r="C11" s="5"/>
      <c r="D11" s="10"/>
      <c r="E11" s="10"/>
      <c r="F11" s="10"/>
      <c r="G11" s="10"/>
      <c r="H11" s="10"/>
      <c r="I11" s="10"/>
      <c r="J11" s="10"/>
      <c r="K11" s="10"/>
      <c r="L11" s="10"/>
      <c r="M11" s="10"/>
      <c r="N11" s="9"/>
      <c r="O11" s="17"/>
    </row>
    <row r="12" customHeight="1" spans="1:15">
      <c r="A12" s="5"/>
      <c r="B12" s="9" t="s">
        <v>25</v>
      </c>
      <c r="C12" s="5"/>
      <c r="D12" s="10"/>
      <c r="E12" s="10"/>
      <c r="F12" s="10"/>
      <c r="G12" s="10"/>
      <c r="H12" s="10"/>
      <c r="I12" s="21"/>
      <c r="J12" s="21"/>
      <c r="K12" s="21"/>
      <c r="L12" s="21"/>
      <c r="M12" s="21"/>
      <c r="N12" s="21"/>
      <c r="O12" s="17"/>
    </row>
    <row r="13" customHeight="1" spans="1:15">
      <c r="A13" s="5"/>
      <c r="B13" s="9" t="s">
        <v>26</v>
      </c>
      <c r="C13" s="5"/>
      <c r="D13" s="10"/>
      <c r="E13" s="10"/>
      <c r="F13" s="10"/>
      <c r="G13" s="10"/>
      <c r="H13" s="10"/>
      <c r="I13" s="10"/>
      <c r="J13" s="10"/>
      <c r="K13" s="10"/>
      <c r="L13" s="10"/>
      <c r="M13" s="10"/>
      <c r="N13" s="10"/>
      <c r="O13" s="17"/>
    </row>
    <row r="14" customHeight="1" spans="1:15">
      <c r="A14" s="12"/>
      <c r="B14" s="9" t="s">
        <v>27</v>
      </c>
      <c r="C14" s="5"/>
      <c r="D14" s="10"/>
      <c r="E14" s="10"/>
      <c r="F14" s="10"/>
      <c r="G14" s="10"/>
      <c r="H14" s="10"/>
      <c r="I14" s="10"/>
      <c r="J14" s="10"/>
      <c r="K14" s="10"/>
      <c r="L14" s="10"/>
      <c r="M14" s="10"/>
      <c r="N14" s="10"/>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10</v>
      </c>
      <c r="D23" s="7">
        <f t="shared" ref="D23:N23" si="3">D24+D25+D26+D27</f>
        <v>506</v>
      </c>
      <c r="E23" s="7">
        <f t="shared" si="3"/>
        <v>506</v>
      </c>
      <c r="F23" s="7">
        <f t="shared" si="3"/>
        <v>0</v>
      </c>
      <c r="G23" s="7">
        <f t="shared" si="3"/>
        <v>0</v>
      </c>
      <c r="H23" s="7">
        <f t="shared" si="3"/>
        <v>0</v>
      </c>
      <c r="I23" s="7">
        <f t="shared" si="3"/>
        <v>6</v>
      </c>
      <c r="J23" s="7">
        <f t="shared" si="3"/>
        <v>1818</v>
      </c>
      <c r="K23" s="7">
        <f t="shared" si="3"/>
        <v>4363</v>
      </c>
      <c r="L23" s="7">
        <f t="shared" si="3"/>
        <v>1</v>
      </c>
      <c r="M23" s="7">
        <f t="shared" si="3"/>
        <v>119</v>
      </c>
      <c r="N23" s="7">
        <f t="shared" si="3"/>
        <v>342</v>
      </c>
      <c r="O23" s="17"/>
    </row>
    <row r="24" customHeight="1" spans="1:15">
      <c r="A24" s="14"/>
      <c r="B24" s="13" t="s">
        <v>37</v>
      </c>
      <c r="C24" s="15">
        <v>10</v>
      </c>
      <c r="D24" s="15">
        <v>506</v>
      </c>
      <c r="E24" s="15">
        <v>506</v>
      </c>
      <c r="F24" s="15">
        <v>0</v>
      </c>
      <c r="G24" s="15">
        <v>0</v>
      </c>
      <c r="H24" s="15">
        <v>0</v>
      </c>
      <c r="I24" s="15">
        <v>6</v>
      </c>
      <c r="J24" s="15">
        <v>1818</v>
      </c>
      <c r="K24" s="15">
        <v>4363</v>
      </c>
      <c r="L24" s="15">
        <v>1</v>
      </c>
      <c r="M24" s="15">
        <v>119</v>
      </c>
      <c r="N24" s="15">
        <v>342</v>
      </c>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6"/>
      <c r="D26" s="16"/>
      <c r="E26" s="16"/>
      <c r="F26" s="16"/>
      <c r="G26" s="16"/>
      <c r="H26" s="16"/>
      <c r="I26" s="16"/>
      <c r="J26" s="16"/>
      <c r="K26" s="16"/>
      <c r="L26" s="16"/>
      <c r="M26" s="16"/>
      <c r="N26" s="16"/>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C24" sqref="C24:N24"/>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11</v>
      </c>
      <c r="D8" s="7">
        <f t="shared" si="0"/>
        <v>130</v>
      </c>
      <c r="E8" s="7">
        <f t="shared" si="0"/>
        <v>130</v>
      </c>
      <c r="F8" s="7">
        <f t="shared" si="0"/>
        <v>0</v>
      </c>
      <c r="G8" s="7">
        <f t="shared" si="0"/>
        <v>0</v>
      </c>
      <c r="H8" s="7">
        <f t="shared" si="0"/>
        <v>0</v>
      </c>
      <c r="I8" s="7">
        <f t="shared" si="0"/>
        <v>11</v>
      </c>
      <c r="J8" s="7">
        <f t="shared" si="0"/>
        <v>5024</v>
      </c>
      <c r="K8" s="7">
        <f t="shared" si="0"/>
        <v>13663</v>
      </c>
      <c r="L8" s="7">
        <f t="shared" si="0"/>
        <v>4</v>
      </c>
      <c r="M8" s="7">
        <f t="shared" si="0"/>
        <v>666</v>
      </c>
      <c r="N8" s="7">
        <f t="shared" si="0"/>
        <v>1443</v>
      </c>
      <c r="O8" s="11"/>
    </row>
    <row r="9" customHeight="1" spans="1:15">
      <c r="A9" s="5"/>
      <c r="B9" s="8" t="s">
        <v>22</v>
      </c>
      <c r="C9" s="7">
        <f>C10+C11+C12+C14+C13+C15+C16</f>
        <v>6</v>
      </c>
      <c r="D9" s="7">
        <f t="shared" ref="D9:N9" si="1">D10+D11+D12+D14+D13+D15+D16</f>
        <v>96</v>
      </c>
      <c r="E9" s="7">
        <f t="shared" si="1"/>
        <v>96</v>
      </c>
      <c r="F9" s="7">
        <f t="shared" si="1"/>
        <v>0</v>
      </c>
      <c r="G9" s="7">
        <f t="shared" si="1"/>
        <v>0</v>
      </c>
      <c r="H9" s="7">
        <f t="shared" si="1"/>
        <v>0</v>
      </c>
      <c r="I9" s="7">
        <f t="shared" si="1"/>
        <v>6</v>
      </c>
      <c r="J9" s="7">
        <f t="shared" si="1"/>
        <v>3370</v>
      </c>
      <c r="K9" s="7">
        <f t="shared" si="1"/>
        <v>9056</v>
      </c>
      <c r="L9" s="7">
        <f t="shared" si="1"/>
        <v>2</v>
      </c>
      <c r="M9" s="7">
        <f t="shared" si="1"/>
        <v>416</v>
      </c>
      <c r="N9" s="7">
        <f t="shared" si="1"/>
        <v>905</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9"/>
      <c r="O11" s="17"/>
    </row>
    <row r="12" customHeight="1" spans="1:15">
      <c r="A12" s="5"/>
      <c r="B12" s="9" t="s">
        <v>25</v>
      </c>
      <c r="C12" s="5">
        <v>5</v>
      </c>
      <c r="D12" s="10">
        <v>46</v>
      </c>
      <c r="E12" s="10">
        <v>46</v>
      </c>
      <c r="F12" s="10">
        <v>0</v>
      </c>
      <c r="G12" s="10">
        <v>0</v>
      </c>
      <c r="H12" s="10">
        <v>0</v>
      </c>
      <c r="I12" s="10">
        <v>5</v>
      </c>
      <c r="J12" s="10">
        <v>3285</v>
      </c>
      <c r="K12" s="10">
        <v>8784</v>
      </c>
      <c r="L12" s="10">
        <v>2</v>
      </c>
      <c r="M12" s="10">
        <v>331</v>
      </c>
      <c r="N12" s="10">
        <v>724</v>
      </c>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v>1</v>
      </c>
      <c r="D16" s="5">
        <v>50</v>
      </c>
      <c r="E16" s="5">
        <v>50</v>
      </c>
      <c r="F16" s="5">
        <v>0</v>
      </c>
      <c r="G16" s="5">
        <v>0</v>
      </c>
      <c r="H16" s="5">
        <v>0</v>
      </c>
      <c r="I16" s="5">
        <v>1</v>
      </c>
      <c r="J16" s="5">
        <v>85</v>
      </c>
      <c r="K16" s="5">
        <v>272</v>
      </c>
      <c r="L16" s="5">
        <v>0</v>
      </c>
      <c r="M16" s="5">
        <v>85</v>
      </c>
      <c r="N16" s="5">
        <v>181</v>
      </c>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5</v>
      </c>
      <c r="D23" s="7">
        <f t="shared" ref="D23:N23" si="3">D24+D25+D26+D27</f>
        <v>34</v>
      </c>
      <c r="E23" s="7">
        <f t="shared" si="3"/>
        <v>34</v>
      </c>
      <c r="F23" s="7">
        <f t="shared" si="3"/>
        <v>0</v>
      </c>
      <c r="G23" s="7">
        <f t="shared" si="3"/>
        <v>0</v>
      </c>
      <c r="H23" s="7">
        <f t="shared" si="3"/>
        <v>0</v>
      </c>
      <c r="I23" s="7">
        <f t="shared" si="3"/>
        <v>5</v>
      </c>
      <c r="J23" s="7">
        <f t="shared" si="3"/>
        <v>1654</v>
      </c>
      <c r="K23" s="7">
        <f t="shared" si="3"/>
        <v>4607</v>
      </c>
      <c r="L23" s="7">
        <f t="shared" si="3"/>
        <v>2</v>
      </c>
      <c r="M23" s="7">
        <f t="shared" si="3"/>
        <v>250</v>
      </c>
      <c r="N23" s="7">
        <f t="shared" si="3"/>
        <v>538</v>
      </c>
      <c r="O23" s="17"/>
    </row>
    <row r="24" customHeight="1" spans="1:15">
      <c r="A24" s="14"/>
      <c r="B24" s="13" t="s">
        <v>37</v>
      </c>
      <c r="C24" s="15">
        <v>5</v>
      </c>
      <c r="D24" s="15">
        <v>34</v>
      </c>
      <c r="E24" s="15">
        <v>34</v>
      </c>
      <c r="F24" s="15">
        <v>0</v>
      </c>
      <c r="G24" s="15">
        <v>0</v>
      </c>
      <c r="H24" s="15">
        <v>0</v>
      </c>
      <c r="I24" s="15">
        <v>5</v>
      </c>
      <c r="J24" s="15">
        <v>1654</v>
      </c>
      <c r="K24" s="15">
        <v>4607</v>
      </c>
      <c r="L24" s="15">
        <v>2</v>
      </c>
      <c r="M24" s="15">
        <v>250</v>
      </c>
      <c r="N24" s="15">
        <v>538</v>
      </c>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M29" sqref="M29"/>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14</v>
      </c>
      <c r="D8" s="7">
        <f t="shared" si="0"/>
        <v>143</v>
      </c>
      <c r="E8" s="7">
        <f t="shared" si="0"/>
        <v>108</v>
      </c>
      <c r="F8" s="7">
        <f t="shared" si="0"/>
        <v>0</v>
      </c>
      <c r="G8" s="7">
        <f t="shared" si="0"/>
        <v>0</v>
      </c>
      <c r="H8" s="7">
        <f t="shared" si="0"/>
        <v>5</v>
      </c>
      <c r="I8" s="7">
        <f t="shared" si="0"/>
        <v>14</v>
      </c>
      <c r="J8" s="7">
        <f t="shared" si="0"/>
        <v>3260</v>
      </c>
      <c r="K8" s="7">
        <f t="shared" si="0"/>
        <v>11101</v>
      </c>
      <c r="L8" s="7">
        <f t="shared" si="0"/>
        <v>0</v>
      </c>
      <c r="M8" s="7">
        <f t="shared" si="0"/>
        <v>200</v>
      </c>
      <c r="N8" s="7">
        <f t="shared" si="0"/>
        <v>623</v>
      </c>
      <c r="O8" s="11"/>
    </row>
    <row r="9" customHeight="1" spans="1:15">
      <c r="A9" s="5"/>
      <c r="B9" s="8" t="s">
        <v>22</v>
      </c>
      <c r="C9" s="7">
        <f>C10+C11+C12+C14+C13+C15+C16</f>
        <v>6</v>
      </c>
      <c r="D9" s="7">
        <f t="shared" ref="D9:N9" si="1">D10+D11+D12+D14+D13+D15+D16</f>
        <v>82</v>
      </c>
      <c r="E9" s="7">
        <f t="shared" si="1"/>
        <v>72</v>
      </c>
      <c r="F9" s="7">
        <f t="shared" si="1"/>
        <v>0</v>
      </c>
      <c r="G9" s="7">
        <f t="shared" si="1"/>
        <v>0</v>
      </c>
      <c r="H9" s="7">
        <f t="shared" si="1"/>
        <v>0</v>
      </c>
      <c r="I9" s="7">
        <f t="shared" si="1"/>
        <v>6</v>
      </c>
      <c r="J9" s="7">
        <f t="shared" si="1"/>
        <v>2076</v>
      </c>
      <c r="K9" s="7">
        <f t="shared" si="1"/>
        <v>6588</v>
      </c>
      <c r="L9" s="7">
        <f t="shared" si="1"/>
        <v>0</v>
      </c>
      <c r="M9" s="7">
        <f t="shared" si="1"/>
        <v>124</v>
      </c>
      <c r="N9" s="7">
        <f t="shared" si="1"/>
        <v>364</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v>5</v>
      </c>
      <c r="D12" s="10">
        <v>32</v>
      </c>
      <c r="E12" s="10">
        <v>22</v>
      </c>
      <c r="F12" s="10">
        <v>0</v>
      </c>
      <c r="G12" s="10">
        <v>0</v>
      </c>
      <c r="H12" s="10">
        <v>0</v>
      </c>
      <c r="I12" s="10">
        <v>5</v>
      </c>
      <c r="J12" s="10">
        <v>1796</v>
      </c>
      <c r="K12" s="10">
        <v>5788</v>
      </c>
      <c r="L12" s="10">
        <v>0</v>
      </c>
      <c r="M12" s="10">
        <v>104</v>
      </c>
      <c r="N12" s="10">
        <v>296</v>
      </c>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v>1</v>
      </c>
      <c r="D16" s="5">
        <v>50</v>
      </c>
      <c r="E16" s="5">
        <v>50</v>
      </c>
      <c r="F16" s="5">
        <v>0</v>
      </c>
      <c r="G16" s="5">
        <v>0</v>
      </c>
      <c r="H16" s="5">
        <v>0</v>
      </c>
      <c r="I16" s="5">
        <v>1</v>
      </c>
      <c r="J16" s="5">
        <v>280</v>
      </c>
      <c r="K16" s="5">
        <v>800</v>
      </c>
      <c r="L16" s="5">
        <v>0</v>
      </c>
      <c r="M16" s="5">
        <v>20</v>
      </c>
      <c r="N16" s="5">
        <v>68</v>
      </c>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8</v>
      </c>
      <c r="D23" s="7">
        <f t="shared" ref="D23:N23" si="3">D24+D25+D26+D27</f>
        <v>61</v>
      </c>
      <c r="E23" s="7">
        <f t="shared" si="3"/>
        <v>36</v>
      </c>
      <c r="F23" s="7">
        <f t="shared" si="3"/>
        <v>0</v>
      </c>
      <c r="G23" s="7">
        <f t="shared" si="3"/>
        <v>0</v>
      </c>
      <c r="H23" s="7">
        <f t="shared" si="3"/>
        <v>5</v>
      </c>
      <c r="I23" s="7">
        <f t="shared" si="3"/>
        <v>8</v>
      </c>
      <c r="J23" s="7">
        <f t="shared" si="3"/>
        <v>1184</v>
      </c>
      <c r="K23" s="7">
        <f t="shared" si="3"/>
        <v>4513</v>
      </c>
      <c r="L23" s="7">
        <f t="shared" si="3"/>
        <v>0</v>
      </c>
      <c r="M23" s="7">
        <f t="shared" si="3"/>
        <v>76</v>
      </c>
      <c r="N23" s="7">
        <f t="shared" si="3"/>
        <v>259</v>
      </c>
      <c r="O23" s="17"/>
    </row>
    <row r="24" customHeight="1" spans="1:15">
      <c r="A24" s="14"/>
      <c r="B24" s="13" t="s">
        <v>37</v>
      </c>
      <c r="C24" s="15">
        <v>8</v>
      </c>
      <c r="D24" s="15">
        <v>61</v>
      </c>
      <c r="E24" s="15">
        <v>36</v>
      </c>
      <c r="F24" s="15">
        <v>0</v>
      </c>
      <c r="G24" s="15">
        <v>0</v>
      </c>
      <c r="H24" s="15">
        <v>5</v>
      </c>
      <c r="I24" s="15">
        <v>8</v>
      </c>
      <c r="J24" s="15">
        <v>1184</v>
      </c>
      <c r="K24" s="15">
        <v>4513</v>
      </c>
      <c r="L24" s="15">
        <v>0</v>
      </c>
      <c r="M24" s="15">
        <v>76</v>
      </c>
      <c r="N24" s="15">
        <v>259</v>
      </c>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J15" sqref="J15"/>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25</v>
      </c>
      <c r="D8" s="7">
        <f t="shared" si="0"/>
        <v>267</v>
      </c>
      <c r="E8" s="7">
        <f t="shared" si="0"/>
        <v>267</v>
      </c>
      <c r="F8" s="7">
        <f t="shared" si="0"/>
        <v>0</v>
      </c>
      <c r="G8" s="7">
        <f t="shared" si="0"/>
        <v>0</v>
      </c>
      <c r="H8" s="7">
        <f t="shared" si="0"/>
        <v>0</v>
      </c>
      <c r="I8" s="7">
        <f t="shared" si="0"/>
        <v>25</v>
      </c>
      <c r="J8" s="7">
        <f t="shared" si="0"/>
        <v>4625</v>
      </c>
      <c r="K8" s="7">
        <f t="shared" si="0"/>
        <v>17804</v>
      </c>
      <c r="L8" s="7">
        <f t="shared" si="0"/>
        <v>4</v>
      </c>
      <c r="M8" s="7">
        <f t="shared" si="0"/>
        <v>650</v>
      </c>
      <c r="N8" s="7">
        <f t="shared" si="0"/>
        <v>1718</v>
      </c>
      <c r="O8" s="11"/>
    </row>
    <row r="9" customHeight="1" spans="1:15">
      <c r="A9" s="5"/>
      <c r="B9" s="8" t="s">
        <v>22</v>
      </c>
      <c r="C9" s="7">
        <f>C10+C11+C12+C14+C13+C15+C16</f>
        <v>12</v>
      </c>
      <c r="D9" s="7">
        <f t="shared" ref="D9:N9" si="1">D10+D11+D12+D14+D13+D15+D16</f>
        <v>152</v>
      </c>
      <c r="E9" s="7">
        <f t="shared" si="1"/>
        <v>152</v>
      </c>
      <c r="F9" s="7">
        <f t="shared" si="1"/>
        <v>0</v>
      </c>
      <c r="G9" s="7">
        <f t="shared" si="1"/>
        <v>0</v>
      </c>
      <c r="H9" s="7">
        <f t="shared" si="1"/>
        <v>0</v>
      </c>
      <c r="I9" s="7">
        <f t="shared" si="1"/>
        <v>12</v>
      </c>
      <c r="J9" s="7">
        <f t="shared" si="1"/>
        <v>3461</v>
      </c>
      <c r="K9" s="7">
        <f t="shared" si="1"/>
        <v>11917</v>
      </c>
      <c r="L9" s="7">
        <f t="shared" si="1"/>
        <v>3</v>
      </c>
      <c r="M9" s="7">
        <f t="shared" si="1"/>
        <v>465</v>
      </c>
      <c r="N9" s="7">
        <f t="shared" si="1"/>
        <v>1131</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v>1</v>
      </c>
      <c r="D11" s="10">
        <v>50</v>
      </c>
      <c r="E11" s="10">
        <v>50</v>
      </c>
      <c r="F11" s="10">
        <v>0</v>
      </c>
      <c r="G11" s="10">
        <v>0</v>
      </c>
      <c r="H11" s="10">
        <v>0</v>
      </c>
      <c r="I11" s="10">
        <v>1</v>
      </c>
      <c r="J11" s="10">
        <v>156</v>
      </c>
      <c r="K11" s="10">
        <v>468</v>
      </c>
      <c r="L11" s="10">
        <v>0</v>
      </c>
      <c r="M11" s="10">
        <v>77</v>
      </c>
      <c r="N11" s="10">
        <v>159</v>
      </c>
      <c r="O11" s="17"/>
    </row>
    <row r="12" customHeight="1" spans="1:15">
      <c r="A12" s="5"/>
      <c r="B12" s="9" t="s">
        <v>25</v>
      </c>
      <c r="C12" s="5">
        <v>11</v>
      </c>
      <c r="D12" s="10">
        <v>102</v>
      </c>
      <c r="E12" s="10">
        <v>102</v>
      </c>
      <c r="F12" s="10">
        <v>0</v>
      </c>
      <c r="G12" s="10">
        <v>0</v>
      </c>
      <c r="H12" s="10">
        <v>0</v>
      </c>
      <c r="I12" s="10">
        <v>11</v>
      </c>
      <c r="J12" s="10">
        <v>3305</v>
      </c>
      <c r="K12" s="10">
        <v>11449</v>
      </c>
      <c r="L12" s="10">
        <v>3</v>
      </c>
      <c r="M12" s="10">
        <v>388</v>
      </c>
      <c r="N12" s="10">
        <v>972</v>
      </c>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13</v>
      </c>
      <c r="D23" s="7">
        <f t="shared" ref="D23:N23" si="3">D24+D25+D26+D27</f>
        <v>115</v>
      </c>
      <c r="E23" s="7">
        <f t="shared" si="3"/>
        <v>115</v>
      </c>
      <c r="F23" s="7">
        <f t="shared" si="3"/>
        <v>0</v>
      </c>
      <c r="G23" s="7">
        <f t="shared" si="3"/>
        <v>0</v>
      </c>
      <c r="H23" s="7">
        <f t="shared" si="3"/>
        <v>0</v>
      </c>
      <c r="I23" s="7">
        <f t="shared" si="3"/>
        <v>13</v>
      </c>
      <c r="J23" s="7">
        <f t="shared" si="3"/>
        <v>1164</v>
      </c>
      <c r="K23" s="7">
        <f t="shared" si="3"/>
        <v>5887</v>
      </c>
      <c r="L23" s="7">
        <f t="shared" si="3"/>
        <v>1</v>
      </c>
      <c r="M23" s="7">
        <f t="shared" si="3"/>
        <v>185</v>
      </c>
      <c r="N23" s="7">
        <f t="shared" si="3"/>
        <v>587</v>
      </c>
      <c r="O23" s="17"/>
    </row>
    <row r="24" customHeight="1" spans="1:15">
      <c r="A24" s="14"/>
      <c r="B24" s="13" t="s">
        <v>37</v>
      </c>
      <c r="C24" s="15">
        <v>12</v>
      </c>
      <c r="D24" s="15">
        <v>105</v>
      </c>
      <c r="E24" s="15">
        <v>105</v>
      </c>
      <c r="F24" s="15">
        <v>0</v>
      </c>
      <c r="G24" s="15">
        <v>0</v>
      </c>
      <c r="H24" s="15">
        <v>0</v>
      </c>
      <c r="I24" s="15">
        <v>12</v>
      </c>
      <c r="J24" s="15">
        <v>854</v>
      </c>
      <c r="K24" s="15">
        <v>4863</v>
      </c>
      <c r="L24" s="15">
        <v>1</v>
      </c>
      <c r="M24" s="15">
        <v>160</v>
      </c>
      <c r="N24" s="15">
        <v>527</v>
      </c>
      <c r="O24" s="14"/>
    </row>
    <row r="25" customHeight="1" spans="1:15">
      <c r="A25" s="14"/>
      <c r="B25" s="13" t="s">
        <v>38</v>
      </c>
      <c r="C25" s="15">
        <v>1</v>
      </c>
      <c r="D25" s="15">
        <v>10</v>
      </c>
      <c r="E25" s="15">
        <v>10</v>
      </c>
      <c r="F25" s="15">
        <v>0</v>
      </c>
      <c r="G25" s="15">
        <v>0</v>
      </c>
      <c r="H25" s="15">
        <v>0</v>
      </c>
      <c r="I25" s="15">
        <v>1</v>
      </c>
      <c r="J25" s="15">
        <v>310</v>
      </c>
      <c r="K25" s="15">
        <v>1024</v>
      </c>
      <c r="L25" s="15">
        <v>0</v>
      </c>
      <c r="M25" s="15">
        <v>25</v>
      </c>
      <c r="N25" s="15">
        <v>60</v>
      </c>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E14" sqref="E14"/>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10</v>
      </c>
      <c r="D8" s="7">
        <f t="shared" si="0"/>
        <v>223</v>
      </c>
      <c r="E8" s="7">
        <f t="shared" si="0"/>
        <v>223</v>
      </c>
      <c r="F8" s="7">
        <f t="shared" si="0"/>
        <v>0</v>
      </c>
      <c r="G8" s="7">
        <f t="shared" si="0"/>
        <v>0</v>
      </c>
      <c r="H8" s="7">
        <f t="shared" si="0"/>
        <v>0</v>
      </c>
      <c r="I8" s="7">
        <f t="shared" si="0"/>
        <v>10</v>
      </c>
      <c r="J8" s="7">
        <f t="shared" si="0"/>
        <v>2216</v>
      </c>
      <c r="K8" s="7">
        <f t="shared" si="0"/>
        <v>8129</v>
      </c>
      <c r="L8" s="7">
        <f t="shared" si="0"/>
        <v>6</v>
      </c>
      <c r="M8" s="7">
        <f t="shared" si="0"/>
        <v>257</v>
      </c>
      <c r="N8" s="7">
        <f t="shared" si="0"/>
        <v>743</v>
      </c>
      <c r="O8" s="11"/>
    </row>
    <row r="9" customHeight="1" spans="1:15">
      <c r="A9" s="5"/>
      <c r="B9" s="8" t="s">
        <v>22</v>
      </c>
      <c r="C9" s="7">
        <f>C10+C11+C12+C14+C13+C15+C16</f>
        <v>5</v>
      </c>
      <c r="D9" s="7">
        <f t="shared" ref="D9:N9" si="1">D10+D11+D12+D14+D13+D15+D16</f>
        <v>189</v>
      </c>
      <c r="E9" s="7">
        <f t="shared" si="1"/>
        <v>189</v>
      </c>
      <c r="F9" s="7">
        <f t="shared" si="1"/>
        <v>0</v>
      </c>
      <c r="G9" s="7">
        <f t="shared" si="1"/>
        <v>0</v>
      </c>
      <c r="H9" s="7">
        <f t="shared" si="1"/>
        <v>0</v>
      </c>
      <c r="I9" s="7">
        <f t="shared" si="1"/>
        <v>5</v>
      </c>
      <c r="J9" s="7">
        <f t="shared" si="1"/>
        <v>1639</v>
      </c>
      <c r="K9" s="7">
        <f t="shared" si="1"/>
        <v>6046</v>
      </c>
      <c r="L9" s="7">
        <f t="shared" si="1"/>
        <v>3</v>
      </c>
      <c r="M9" s="7">
        <f t="shared" si="1"/>
        <v>210</v>
      </c>
      <c r="N9" s="7">
        <f t="shared" si="1"/>
        <v>607</v>
      </c>
      <c r="O9" s="11"/>
    </row>
    <row r="10" customHeight="1" spans="1:15">
      <c r="A10" s="5"/>
      <c r="B10" s="9" t="s">
        <v>23</v>
      </c>
      <c r="C10" s="5">
        <v>1</v>
      </c>
      <c r="D10" s="10">
        <v>30</v>
      </c>
      <c r="E10" s="10">
        <v>30</v>
      </c>
      <c r="F10" s="10">
        <v>0</v>
      </c>
      <c r="G10" s="10">
        <v>0</v>
      </c>
      <c r="H10" s="10">
        <v>0</v>
      </c>
      <c r="I10" s="10">
        <v>1</v>
      </c>
      <c r="J10" s="10">
        <v>723</v>
      </c>
      <c r="K10" s="10">
        <v>2588</v>
      </c>
      <c r="L10" s="10">
        <v>1</v>
      </c>
      <c r="M10" s="10">
        <v>73</v>
      </c>
      <c r="N10" s="10">
        <v>200</v>
      </c>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v>3</v>
      </c>
      <c r="D12" s="10">
        <v>109</v>
      </c>
      <c r="E12" s="10">
        <v>109</v>
      </c>
      <c r="F12" s="10">
        <v>0</v>
      </c>
      <c r="G12" s="10">
        <v>0</v>
      </c>
      <c r="H12" s="10">
        <v>0</v>
      </c>
      <c r="I12" s="10">
        <v>3</v>
      </c>
      <c r="J12" s="10">
        <v>847</v>
      </c>
      <c r="K12" s="10">
        <v>3255</v>
      </c>
      <c r="L12" s="10">
        <v>1</v>
      </c>
      <c r="M12" s="10">
        <v>64</v>
      </c>
      <c r="N12" s="10">
        <v>207</v>
      </c>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v>1</v>
      </c>
      <c r="D16" s="5">
        <v>50</v>
      </c>
      <c r="E16" s="5">
        <v>50</v>
      </c>
      <c r="F16" s="5">
        <v>0</v>
      </c>
      <c r="G16" s="5">
        <v>0</v>
      </c>
      <c r="H16" s="5">
        <v>0</v>
      </c>
      <c r="I16" s="5">
        <v>1</v>
      </c>
      <c r="J16" s="5">
        <v>69</v>
      </c>
      <c r="K16" s="5">
        <v>203</v>
      </c>
      <c r="L16" s="5">
        <v>1</v>
      </c>
      <c r="M16" s="5">
        <v>73</v>
      </c>
      <c r="N16" s="5">
        <v>200</v>
      </c>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5</v>
      </c>
      <c r="D23" s="7">
        <f t="shared" ref="D23:N23" si="3">D24+D25+D26+D27</f>
        <v>34</v>
      </c>
      <c r="E23" s="7">
        <f t="shared" si="3"/>
        <v>34</v>
      </c>
      <c r="F23" s="7">
        <f t="shared" si="3"/>
        <v>0</v>
      </c>
      <c r="G23" s="7">
        <f t="shared" si="3"/>
        <v>0</v>
      </c>
      <c r="H23" s="7">
        <f t="shared" si="3"/>
        <v>0</v>
      </c>
      <c r="I23" s="7">
        <f t="shared" si="3"/>
        <v>5</v>
      </c>
      <c r="J23" s="7">
        <f t="shared" si="3"/>
        <v>577</v>
      </c>
      <c r="K23" s="7">
        <f t="shared" si="3"/>
        <v>2083</v>
      </c>
      <c r="L23" s="7">
        <f t="shared" si="3"/>
        <v>3</v>
      </c>
      <c r="M23" s="7">
        <f t="shared" si="3"/>
        <v>47</v>
      </c>
      <c r="N23" s="7">
        <f t="shared" si="3"/>
        <v>136</v>
      </c>
      <c r="O23" s="17"/>
    </row>
    <row r="24" customHeight="1" spans="1:15">
      <c r="A24" s="14"/>
      <c r="B24" s="13" t="s">
        <v>37</v>
      </c>
      <c r="C24" s="15">
        <v>5</v>
      </c>
      <c r="D24" s="15">
        <v>34</v>
      </c>
      <c r="E24" s="15">
        <v>34</v>
      </c>
      <c r="F24" s="15">
        <v>0</v>
      </c>
      <c r="G24" s="15">
        <v>0</v>
      </c>
      <c r="H24" s="15">
        <v>0</v>
      </c>
      <c r="I24" s="15">
        <v>5</v>
      </c>
      <c r="J24" s="15">
        <v>577</v>
      </c>
      <c r="K24" s="15">
        <v>2083</v>
      </c>
      <c r="L24" s="15">
        <v>3</v>
      </c>
      <c r="M24" s="15">
        <v>47</v>
      </c>
      <c r="N24" s="15">
        <v>136</v>
      </c>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F25" sqref="F25"/>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18</v>
      </c>
      <c r="D8" s="7">
        <f t="shared" si="0"/>
        <v>210</v>
      </c>
      <c r="E8" s="7">
        <f t="shared" si="0"/>
        <v>210</v>
      </c>
      <c r="F8" s="7">
        <f t="shared" si="0"/>
        <v>0</v>
      </c>
      <c r="G8" s="7">
        <f t="shared" si="0"/>
        <v>0</v>
      </c>
      <c r="H8" s="7">
        <f t="shared" si="0"/>
        <v>0</v>
      </c>
      <c r="I8" s="7">
        <f t="shared" si="0"/>
        <v>18</v>
      </c>
      <c r="J8" s="7">
        <f t="shared" si="0"/>
        <v>11840</v>
      </c>
      <c r="K8" s="7">
        <f t="shared" si="0"/>
        <v>38241</v>
      </c>
      <c r="L8" s="7">
        <f t="shared" si="0"/>
        <v>3</v>
      </c>
      <c r="M8" s="7">
        <f t="shared" si="0"/>
        <v>1012</v>
      </c>
      <c r="N8" s="7">
        <f t="shared" si="0"/>
        <v>2375</v>
      </c>
      <c r="O8" s="11"/>
    </row>
    <row r="9" customHeight="1" spans="1:15">
      <c r="A9" s="5"/>
      <c r="B9" s="8" t="s">
        <v>22</v>
      </c>
      <c r="C9" s="7">
        <f>C10+C11+C12+C14+C13+C15+C16</f>
        <v>6</v>
      </c>
      <c r="D9" s="7">
        <f t="shared" ref="D9:N9" si="1">D10+D11+D12+D14+D13+D15+D16</f>
        <v>83</v>
      </c>
      <c r="E9" s="7">
        <f t="shared" si="1"/>
        <v>83</v>
      </c>
      <c r="F9" s="7">
        <f t="shared" si="1"/>
        <v>0</v>
      </c>
      <c r="G9" s="7">
        <f t="shared" si="1"/>
        <v>0</v>
      </c>
      <c r="H9" s="7">
        <f t="shared" si="1"/>
        <v>0</v>
      </c>
      <c r="I9" s="7">
        <f t="shared" si="1"/>
        <v>6</v>
      </c>
      <c r="J9" s="7">
        <f t="shared" si="1"/>
        <v>5726</v>
      </c>
      <c r="K9" s="7">
        <f t="shared" si="1"/>
        <v>19379</v>
      </c>
      <c r="L9" s="7">
        <f t="shared" si="1"/>
        <v>1</v>
      </c>
      <c r="M9" s="7">
        <f t="shared" si="1"/>
        <v>498</v>
      </c>
      <c r="N9" s="7">
        <f t="shared" si="1"/>
        <v>1202</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v>5</v>
      </c>
      <c r="D12" s="10">
        <v>33</v>
      </c>
      <c r="E12" s="10">
        <v>33</v>
      </c>
      <c r="F12" s="10">
        <v>0</v>
      </c>
      <c r="G12" s="10">
        <v>0</v>
      </c>
      <c r="H12" s="10">
        <v>0</v>
      </c>
      <c r="I12" s="10">
        <v>5</v>
      </c>
      <c r="J12" s="10">
        <v>4250</v>
      </c>
      <c r="K12" s="10">
        <v>12951</v>
      </c>
      <c r="L12" s="10">
        <v>1</v>
      </c>
      <c r="M12" s="10">
        <v>382</v>
      </c>
      <c r="N12" s="10">
        <v>924</v>
      </c>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v>1</v>
      </c>
      <c r="D16" s="5">
        <v>50</v>
      </c>
      <c r="E16" s="5">
        <v>50</v>
      </c>
      <c r="F16" s="5">
        <v>0</v>
      </c>
      <c r="G16" s="5">
        <v>0</v>
      </c>
      <c r="H16" s="5">
        <v>0</v>
      </c>
      <c r="I16" s="5">
        <v>1</v>
      </c>
      <c r="J16" s="5">
        <v>1476</v>
      </c>
      <c r="K16" s="5">
        <v>6428</v>
      </c>
      <c r="L16" s="5">
        <v>0</v>
      </c>
      <c r="M16" s="5">
        <v>116</v>
      </c>
      <c r="N16" s="5">
        <v>278</v>
      </c>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12</v>
      </c>
      <c r="D23" s="7">
        <f t="shared" ref="D23:N23" si="3">D24+D25+D26+D27</f>
        <v>127</v>
      </c>
      <c r="E23" s="7">
        <f t="shared" si="3"/>
        <v>127</v>
      </c>
      <c r="F23" s="7">
        <f t="shared" si="3"/>
        <v>0</v>
      </c>
      <c r="G23" s="7">
        <f t="shared" si="3"/>
        <v>0</v>
      </c>
      <c r="H23" s="7">
        <f t="shared" si="3"/>
        <v>0</v>
      </c>
      <c r="I23" s="7">
        <f t="shared" si="3"/>
        <v>12</v>
      </c>
      <c r="J23" s="7">
        <f t="shared" si="3"/>
        <v>6114</v>
      </c>
      <c r="K23" s="7">
        <f t="shared" si="3"/>
        <v>18862</v>
      </c>
      <c r="L23" s="7">
        <f t="shared" si="3"/>
        <v>2</v>
      </c>
      <c r="M23" s="7">
        <f t="shared" si="3"/>
        <v>514</v>
      </c>
      <c r="N23" s="7">
        <f t="shared" si="3"/>
        <v>1173</v>
      </c>
      <c r="O23" s="17"/>
    </row>
    <row r="24" customHeight="1" spans="1:15">
      <c r="A24" s="14"/>
      <c r="B24" s="13" t="s">
        <v>37</v>
      </c>
      <c r="C24" s="15">
        <v>11</v>
      </c>
      <c r="D24" s="15">
        <v>97</v>
      </c>
      <c r="E24" s="15">
        <v>97</v>
      </c>
      <c r="F24" s="15">
        <v>0</v>
      </c>
      <c r="G24" s="15">
        <v>0</v>
      </c>
      <c r="H24" s="15">
        <v>0</v>
      </c>
      <c r="I24" s="15">
        <v>11</v>
      </c>
      <c r="J24" s="15">
        <v>5785</v>
      </c>
      <c r="K24" s="15">
        <v>17725</v>
      </c>
      <c r="L24" s="15">
        <v>2</v>
      </c>
      <c r="M24" s="15">
        <v>496</v>
      </c>
      <c r="N24" s="15">
        <v>1131</v>
      </c>
      <c r="O24" s="14"/>
    </row>
    <row r="25" customHeight="1" spans="1:15">
      <c r="A25" s="14"/>
      <c r="B25" s="13" t="s">
        <v>38</v>
      </c>
      <c r="C25" s="15">
        <v>1</v>
      </c>
      <c r="D25" s="15">
        <v>30</v>
      </c>
      <c r="E25" s="15">
        <v>30</v>
      </c>
      <c r="F25" s="15">
        <v>0</v>
      </c>
      <c r="G25" s="15">
        <v>0</v>
      </c>
      <c r="H25" s="15">
        <v>0</v>
      </c>
      <c r="I25" s="15">
        <v>1</v>
      </c>
      <c r="J25" s="15">
        <v>329</v>
      </c>
      <c r="K25" s="15">
        <v>1137</v>
      </c>
      <c r="L25" s="15">
        <v>0</v>
      </c>
      <c r="M25" s="15">
        <v>18</v>
      </c>
      <c r="N25" s="15">
        <v>42</v>
      </c>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F9" sqref="F9"/>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20</v>
      </c>
      <c r="D8" s="7">
        <f t="shared" si="0"/>
        <v>268</v>
      </c>
      <c r="E8" s="7">
        <f t="shared" si="0"/>
        <v>268</v>
      </c>
      <c r="F8" s="7">
        <f t="shared" si="0"/>
        <v>0</v>
      </c>
      <c r="G8" s="7">
        <f t="shared" si="0"/>
        <v>0</v>
      </c>
      <c r="H8" s="7">
        <f t="shared" si="0"/>
        <v>0</v>
      </c>
      <c r="I8" s="7">
        <f t="shared" si="0"/>
        <v>10</v>
      </c>
      <c r="J8" s="7">
        <f t="shared" si="0"/>
        <v>2209</v>
      </c>
      <c r="K8" s="7">
        <f t="shared" si="0"/>
        <v>6071</v>
      </c>
      <c r="L8" s="7">
        <f t="shared" si="0"/>
        <v>0</v>
      </c>
      <c r="M8" s="7">
        <f t="shared" si="0"/>
        <v>456</v>
      </c>
      <c r="N8" s="7">
        <f t="shared" si="0"/>
        <v>1288</v>
      </c>
      <c r="O8" s="11"/>
    </row>
    <row r="9" customHeight="1" spans="1:15">
      <c r="A9" s="5"/>
      <c r="B9" s="8" t="s">
        <v>22</v>
      </c>
      <c r="C9" s="7">
        <f>C10+C11+C12+C14+C13+C15+C16</f>
        <v>2</v>
      </c>
      <c r="D9" s="7">
        <f t="shared" ref="D9:N9" si="1">D10+D11+D12+D14+D13+D15+D16</f>
        <v>28</v>
      </c>
      <c r="E9" s="7">
        <f t="shared" si="1"/>
        <v>28</v>
      </c>
      <c r="F9" s="7">
        <f t="shared" si="1"/>
        <v>0</v>
      </c>
      <c r="G9" s="7">
        <f t="shared" si="1"/>
        <v>0</v>
      </c>
      <c r="H9" s="7">
        <f t="shared" si="1"/>
        <v>0</v>
      </c>
      <c r="I9" s="7">
        <f t="shared" si="1"/>
        <v>1</v>
      </c>
      <c r="J9" s="7">
        <f t="shared" si="1"/>
        <v>264</v>
      </c>
      <c r="K9" s="7">
        <f t="shared" si="1"/>
        <v>772</v>
      </c>
      <c r="L9" s="7">
        <f t="shared" si="1"/>
        <v>0</v>
      </c>
      <c r="M9" s="7">
        <f t="shared" si="1"/>
        <v>71</v>
      </c>
      <c r="N9" s="7">
        <f t="shared" si="1"/>
        <v>211</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v>2</v>
      </c>
      <c r="D12" s="10">
        <v>28</v>
      </c>
      <c r="E12" s="10">
        <v>28</v>
      </c>
      <c r="F12" s="10">
        <v>0</v>
      </c>
      <c r="G12" s="10">
        <v>0</v>
      </c>
      <c r="H12" s="10">
        <v>0</v>
      </c>
      <c r="I12" s="10">
        <v>1</v>
      </c>
      <c r="J12" s="10">
        <v>264</v>
      </c>
      <c r="K12" s="10">
        <v>772</v>
      </c>
      <c r="L12" s="10">
        <v>0</v>
      </c>
      <c r="M12" s="10">
        <v>71</v>
      </c>
      <c r="N12" s="10">
        <v>211</v>
      </c>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18</v>
      </c>
      <c r="D23" s="7">
        <f t="shared" ref="D23:N23" si="3">D24+D25+D26+D27</f>
        <v>240</v>
      </c>
      <c r="E23" s="7">
        <f t="shared" si="3"/>
        <v>240</v>
      </c>
      <c r="F23" s="7">
        <f t="shared" si="3"/>
        <v>0</v>
      </c>
      <c r="G23" s="7">
        <f t="shared" si="3"/>
        <v>0</v>
      </c>
      <c r="H23" s="7">
        <f t="shared" si="3"/>
        <v>0</v>
      </c>
      <c r="I23" s="7">
        <f t="shared" si="3"/>
        <v>9</v>
      </c>
      <c r="J23" s="7">
        <f t="shared" si="3"/>
        <v>1945</v>
      </c>
      <c r="K23" s="7">
        <f t="shared" si="3"/>
        <v>5299</v>
      </c>
      <c r="L23" s="7">
        <f t="shared" si="3"/>
        <v>0</v>
      </c>
      <c r="M23" s="7">
        <f t="shared" si="3"/>
        <v>385</v>
      </c>
      <c r="N23" s="7">
        <f t="shared" si="3"/>
        <v>1077</v>
      </c>
      <c r="O23" s="17"/>
    </row>
    <row r="24" customHeight="1" spans="1:15">
      <c r="A24" s="14"/>
      <c r="B24" s="13" t="s">
        <v>37</v>
      </c>
      <c r="C24" s="15">
        <v>17</v>
      </c>
      <c r="D24" s="15">
        <v>235</v>
      </c>
      <c r="E24" s="15">
        <v>235</v>
      </c>
      <c r="F24" s="15">
        <v>0</v>
      </c>
      <c r="G24" s="15">
        <v>0</v>
      </c>
      <c r="H24" s="15">
        <v>0</v>
      </c>
      <c r="I24" s="15">
        <v>8</v>
      </c>
      <c r="J24" s="15">
        <v>1787</v>
      </c>
      <c r="K24" s="15">
        <v>4847</v>
      </c>
      <c r="L24" s="15">
        <v>0</v>
      </c>
      <c r="M24" s="15">
        <v>355</v>
      </c>
      <c r="N24" s="15">
        <v>1015</v>
      </c>
      <c r="O24" s="14"/>
    </row>
    <row r="25" customHeight="1" spans="1:15">
      <c r="A25" s="14"/>
      <c r="B25" s="13" t="s">
        <v>38</v>
      </c>
      <c r="C25" s="15">
        <v>1</v>
      </c>
      <c r="D25" s="15">
        <v>5</v>
      </c>
      <c r="E25" s="15">
        <v>5</v>
      </c>
      <c r="F25" s="15">
        <v>0</v>
      </c>
      <c r="G25" s="15">
        <v>0</v>
      </c>
      <c r="H25" s="15">
        <v>0</v>
      </c>
      <c r="I25" s="15">
        <v>1</v>
      </c>
      <c r="J25" s="15">
        <v>158</v>
      </c>
      <c r="K25" s="15">
        <v>452</v>
      </c>
      <c r="L25" s="15">
        <v>0</v>
      </c>
      <c r="M25" s="15">
        <v>30</v>
      </c>
      <c r="N25" s="15">
        <v>62</v>
      </c>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I13" sqref="I13"/>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13</v>
      </c>
      <c r="D8" s="7">
        <f t="shared" si="0"/>
        <v>124</v>
      </c>
      <c r="E8" s="7">
        <f t="shared" si="0"/>
        <v>124</v>
      </c>
      <c r="F8" s="7">
        <f t="shared" si="0"/>
        <v>0</v>
      </c>
      <c r="G8" s="7">
        <f t="shared" si="0"/>
        <v>0</v>
      </c>
      <c r="H8" s="7">
        <f t="shared" si="0"/>
        <v>0</v>
      </c>
      <c r="I8" s="7">
        <f t="shared" si="0"/>
        <v>12</v>
      </c>
      <c r="J8" s="7">
        <f t="shared" si="0"/>
        <v>2311</v>
      </c>
      <c r="K8" s="7">
        <f t="shared" si="0"/>
        <v>6043</v>
      </c>
      <c r="L8" s="7">
        <f t="shared" si="0"/>
        <v>3</v>
      </c>
      <c r="M8" s="7">
        <f t="shared" si="0"/>
        <v>120</v>
      </c>
      <c r="N8" s="7">
        <f t="shared" si="0"/>
        <v>311</v>
      </c>
      <c r="O8" s="11"/>
    </row>
    <row r="9" customHeight="1" spans="1:15">
      <c r="A9" s="5"/>
      <c r="B9" s="8" t="s">
        <v>22</v>
      </c>
      <c r="C9" s="7">
        <f>C10+C11+C12+C14+C13+C15+C16</f>
        <v>4</v>
      </c>
      <c r="D9" s="7">
        <f t="shared" ref="D9:N9" si="1">D10+D11+D12+D14+D13+D15+D16</f>
        <v>67</v>
      </c>
      <c r="E9" s="7">
        <f t="shared" si="1"/>
        <v>67</v>
      </c>
      <c r="F9" s="7">
        <f t="shared" si="1"/>
        <v>0</v>
      </c>
      <c r="G9" s="7">
        <f t="shared" si="1"/>
        <v>0</v>
      </c>
      <c r="H9" s="7">
        <f t="shared" si="1"/>
        <v>0</v>
      </c>
      <c r="I9" s="7">
        <f t="shared" si="1"/>
        <v>4</v>
      </c>
      <c r="J9" s="7">
        <f t="shared" si="1"/>
        <v>1022</v>
      </c>
      <c r="K9" s="7">
        <f t="shared" si="1"/>
        <v>2655</v>
      </c>
      <c r="L9" s="7">
        <f t="shared" si="1"/>
        <v>1</v>
      </c>
      <c r="M9" s="7">
        <f t="shared" si="1"/>
        <v>48</v>
      </c>
      <c r="N9" s="7">
        <f t="shared" si="1"/>
        <v>150</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v>4</v>
      </c>
      <c r="D12" s="10">
        <v>67</v>
      </c>
      <c r="E12" s="10">
        <v>67</v>
      </c>
      <c r="F12" s="10">
        <v>0</v>
      </c>
      <c r="G12" s="10">
        <v>0</v>
      </c>
      <c r="H12" s="10">
        <v>0</v>
      </c>
      <c r="I12" s="10">
        <v>4</v>
      </c>
      <c r="J12" s="10">
        <v>1022</v>
      </c>
      <c r="K12" s="10">
        <v>2655</v>
      </c>
      <c r="L12" s="10">
        <v>1</v>
      </c>
      <c r="M12" s="10">
        <v>48</v>
      </c>
      <c r="N12" s="10">
        <v>150</v>
      </c>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9</v>
      </c>
      <c r="D23" s="7">
        <f t="shared" ref="D23:N23" si="3">D24+D25+D26+D27</f>
        <v>57</v>
      </c>
      <c r="E23" s="7">
        <f t="shared" si="3"/>
        <v>57</v>
      </c>
      <c r="F23" s="7">
        <f t="shared" si="3"/>
        <v>0</v>
      </c>
      <c r="G23" s="7">
        <f t="shared" si="3"/>
        <v>0</v>
      </c>
      <c r="H23" s="7">
        <f t="shared" si="3"/>
        <v>0</v>
      </c>
      <c r="I23" s="7">
        <f t="shared" si="3"/>
        <v>8</v>
      </c>
      <c r="J23" s="7">
        <f t="shared" si="3"/>
        <v>1289</v>
      </c>
      <c r="K23" s="7">
        <f t="shared" si="3"/>
        <v>3388</v>
      </c>
      <c r="L23" s="7">
        <f t="shared" si="3"/>
        <v>2</v>
      </c>
      <c r="M23" s="7">
        <f t="shared" si="3"/>
        <v>72</v>
      </c>
      <c r="N23" s="7">
        <f t="shared" si="3"/>
        <v>161</v>
      </c>
      <c r="O23" s="17"/>
    </row>
    <row r="24" customHeight="1" spans="1:15">
      <c r="A24" s="14"/>
      <c r="B24" s="13" t="s">
        <v>37</v>
      </c>
      <c r="C24" s="15">
        <v>9</v>
      </c>
      <c r="D24" s="15">
        <v>57</v>
      </c>
      <c r="E24" s="15">
        <v>57</v>
      </c>
      <c r="F24" s="15">
        <v>0</v>
      </c>
      <c r="G24" s="15">
        <v>0</v>
      </c>
      <c r="H24" s="15">
        <v>0</v>
      </c>
      <c r="I24" s="15">
        <v>8</v>
      </c>
      <c r="J24" s="15">
        <v>1289</v>
      </c>
      <c r="K24" s="15">
        <v>3388</v>
      </c>
      <c r="L24" s="15">
        <v>2</v>
      </c>
      <c r="M24" s="15">
        <v>72</v>
      </c>
      <c r="N24" s="15">
        <v>161</v>
      </c>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J20" sqref="J20"/>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12</v>
      </c>
      <c r="D8" s="7">
        <f t="shared" si="0"/>
        <v>115</v>
      </c>
      <c r="E8" s="7">
        <f t="shared" si="0"/>
        <v>115</v>
      </c>
      <c r="F8" s="7">
        <f t="shared" si="0"/>
        <v>0</v>
      </c>
      <c r="G8" s="7">
        <f t="shared" si="0"/>
        <v>0</v>
      </c>
      <c r="H8" s="7">
        <f t="shared" si="0"/>
        <v>0</v>
      </c>
      <c r="I8" s="7">
        <f t="shared" si="0"/>
        <v>14</v>
      </c>
      <c r="J8" s="7">
        <f t="shared" si="0"/>
        <v>357</v>
      </c>
      <c r="K8" s="7">
        <f t="shared" si="0"/>
        <v>1023</v>
      </c>
      <c r="L8" s="7">
        <f t="shared" si="0"/>
        <v>9</v>
      </c>
      <c r="M8" s="7">
        <f t="shared" si="0"/>
        <v>66</v>
      </c>
      <c r="N8" s="7">
        <f t="shared" si="0"/>
        <v>161</v>
      </c>
      <c r="O8" s="11"/>
    </row>
    <row r="9" customHeight="1" spans="1:15">
      <c r="A9" s="5"/>
      <c r="B9" s="8" t="s">
        <v>22</v>
      </c>
      <c r="C9" s="7">
        <f>C10+C11+C12+C14+C13+C15+C16</f>
        <v>6</v>
      </c>
      <c r="D9" s="7">
        <f t="shared" ref="D9:N9" si="1">D10+D11+D12+D14+D13+D15+D16</f>
        <v>89</v>
      </c>
      <c r="E9" s="7">
        <f t="shared" si="1"/>
        <v>89</v>
      </c>
      <c r="F9" s="7">
        <f t="shared" si="1"/>
        <v>0</v>
      </c>
      <c r="G9" s="7">
        <f t="shared" si="1"/>
        <v>0</v>
      </c>
      <c r="H9" s="7">
        <f t="shared" si="1"/>
        <v>0</v>
      </c>
      <c r="I9" s="7">
        <f t="shared" si="1"/>
        <v>6</v>
      </c>
      <c r="J9" s="7">
        <f t="shared" si="1"/>
        <v>226</v>
      </c>
      <c r="K9" s="7">
        <f t="shared" si="1"/>
        <v>595</v>
      </c>
      <c r="L9" s="7">
        <f t="shared" si="1"/>
        <v>6</v>
      </c>
      <c r="M9" s="7">
        <f t="shared" si="1"/>
        <v>39</v>
      </c>
      <c r="N9" s="7">
        <f t="shared" si="1"/>
        <v>99</v>
      </c>
      <c r="O9" s="11"/>
    </row>
    <row r="10" customHeight="1" spans="1:15">
      <c r="A10" s="5"/>
      <c r="B10" s="9" t="s">
        <v>23</v>
      </c>
      <c r="C10" s="5">
        <v>1</v>
      </c>
      <c r="D10" s="10">
        <v>30</v>
      </c>
      <c r="E10" s="10">
        <v>30</v>
      </c>
      <c r="F10" s="10">
        <v>0</v>
      </c>
      <c r="G10" s="10">
        <v>0</v>
      </c>
      <c r="H10" s="10">
        <v>0</v>
      </c>
      <c r="I10" s="10">
        <v>1</v>
      </c>
      <c r="J10" s="10">
        <v>20</v>
      </c>
      <c r="K10" s="10">
        <v>35</v>
      </c>
      <c r="L10" s="10">
        <v>1</v>
      </c>
      <c r="M10" s="10">
        <v>5</v>
      </c>
      <c r="N10" s="10">
        <v>12</v>
      </c>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v>5</v>
      </c>
      <c r="D12" s="10">
        <v>59</v>
      </c>
      <c r="E12" s="10">
        <v>59</v>
      </c>
      <c r="F12" s="10">
        <v>0</v>
      </c>
      <c r="G12" s="10">
        <v>0</v>
      </c>
      <c r="H12" s="10">
        <v>0</v>
      </c>
      <c r="I12" s="10">
        <v>5</v>
      </c>
      <c r="J12" s="10">
        <v>206</v>
      </c>
      <c r="K12" s="10">
        <v>560</v>
      </c>
      <c r="L12" s="10">
        <v>5</v>
      </c>
      <c r="M12" s="10">
        <v>34</v>
      </c>
      <c r="N12" s="10">
        <v>87</v>
      </c>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6</v>
      </c>
      <c r="D23" s="7">
        <f t="shared" ref="D23:N23" si="3">D24+D25+D26+D27</f>
        <v>26</v>
      </c>
      <c r="E23" s="7">
        <f t="shared" si="3"/>
        <v>26</v>
      </c>
      <c r="F23" s="7">
        <f t="shared" si="3"/>
        <v>0</v>
      </c>
      <c r="G23" s="7">
        <f t="shared" si="3"/>
        <v>0</v>
      </c>
      <c r="H23" s="7">
        <f t="shared" si="3"/>
        <v>0</v>
      </c>
      <c r="I23" s="7">
        <f t="shared" si="3"/>
        <v>8</v>
      </c>
      <c r="J23" s="7">
        <f t="shared" si="3"/>
        <v>131</v>
      </c>
      <c r="K23" s="7">
        <f t="shared" si="3"/>
        <v>428</v>
      </c>
      <c r="L23" s="7">
        <f t="shared" si="3"/>
        <v>3</v>
      </c>
      <c r="M23" s="7">
        <f t="shared" si="3"/>
        <v>27</v>
      </c>
      <c r="N23" s="7">
        <f t="shared" si="3"/>
        <v>62</v>
      </c>
      <c r="O23" s="17"/>
    </row>
    <row r="24" customHeight="1" spans="1:15">
      <c r="A24" s="14"/>
      <c r="B24" s="13" t="s">
        <v>37</v>
      </c>
      <c r="C24" s="15">
        <v>6</v>
      </c>
      <c r="D24" s="15">
        <v>26</v>
      </c>
      <c r="E24" s="15">
        <v>26</v>
      </c>
      <c r="F24" s="15">
        <v>0</v>
      </c>
      <c r="G24" s="15">
        <v>0</v>
      </c>
      <c r="H24" s="15">
        <v>0</v>
      </c>
      <c r="I24" s="15">
        <v>8</v>
      </c>
      <c r="J24" s="15">
        <v>131</v>
      </c>
      <c r="K24" s="15">
        <v>428</v>
      </c>
      <c r="L24" s="15">
        <v>3</v>
      </c>
      <c r="M24" s="15">
        <v>27</v>
      </c>
      <c r="N24" s="15">
        <v>62</v>
      </c>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9"/>
      <c r="D26" s="20"/>
      <c r="E26" s="20"/>
      <c r="F26" s="20"/>
      <c r="G26" s="20"/>
      <c r="H26" s="20"/>
      <c r="I26" s="20"/>
      <c r="J26" s="20"/>
      <c r="K26" s="20"/>
      <c r="L26" s="20"/>
      <c r="M26" s="20"/>
      <c r="N26" s="20"/>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I13" sqref="I13"/>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7</v>
      </c>
      <c r="D8" s="7">
        <f t="shared" si="0"/>
        <v>140</v>
      </c>
      <c r="E8" s="7">
        <f t="shared" si="0"/>
        <v>140</v>
      </c>
      <c r="F8" s="7">
        <f t="shared" si="0"/>
        <v>0</v>
      </c>
      <c r="G8" s="7">
        <f t="shared" si="0"/>
        <v>0</v>
      </c>
      <c r="H8" s="7">
        <f t="shared" si="0"/>
        <v>0</v>
      </c>
      <c r="I8" s="7">
        <f t="shared" si="0"/>
        <v>6</v>
      </c>
      <c r="J8" s="7">
        <f t="shared" si="0"/>
        <v>421</v>
      </c>
      <c r="K8" s="7">
        <f t="shared" si="0"/>
        <v>1056</v>
      </c>
      <c r="L8" s="7">
        <f t="shared" si="0"/>
        <v>0</v>
      </c>
      <c r="M8" s="7">
        <f t="shared" si="0"/>
        <v>54</v>
      </c>
      <c r="N8" s="7">
        <f t="shared" si="0"/>
        <v>128</v>
      </c>
      <c r="O8" s="11"/>
    </row>
    <row r="9" customHeight="1" spans="1:15">
      <c r="A9" s="5"/>
      <c r="B9" s="8" t="s">
        <v>22</v>
      </c>
      <c r="C9" s="7">
        <f>C10+C11+C12+C14+C13+C15+C16</f>
        <v>5</v>
      </c>
      <c r="D9" s="7">
        <f t="shared" ref="D9:N9" si="1">D10+D11+D12+D14+D13+D15+D16</f>
        <v>95</v>
      </c>
      <c r="E9" s="7">
        <f t="shared" si="1"/>
        <v>95</v>
      </c>
      <c r="F9" s="7">
        <f t="shared" si="1"/>
        <v>0</v>
      </c>
      <c r="G9" s="7">
        <f t="shared" si="1"/>
        <v>0</v>
      </c>
      <c r="H9" s="7">
        <f t="shared" si="1"/>
        <v>0</v>
      </c>
      <c r="I9" s="7">
        <f t="shared" si="1"/>
        <v>4</v>
      </c>
      <c r="J9" s="7">
        <f t="shared" si="1"/>
        <v>211</v>
      </c>
      <c r="K9" s="7">
        <f t="shared" si="1"/>
        <v>626</v>
      </c>
      <c r="L9" s="7">
        <f t="shared" si="1"/>
        <v>0</v>
      </c>
      <c r="M9" s="7">
        <f t="shared" si="1"/>
        <v>31</v>
      </c>
      <c r="N9" s="7">
        <f t="shared" si="1"/>
        <v>72</v>
      </c>
      <c r="O9" s="11"/>
    </row>
    <row r="10" customHeight="1" spans="1:15">
      <c r="A10" s="5"/>
      <c r="B10" s="9" t="s">
        <v>23</v>
      </c>
      <c r="C10" s="5">
        <v>2</v>
      </c>
      <c r="D10" s="10">
        <v>70</v>
      </c>
      <c r="E10" s="10">
        <v>70</v>
      </c>
      <c r="F10" s="10">
        <v>0</v>
      </c>
      <c r="G10" s="10">
        <v>0</v>
      </c>
      <c r="H10" s="10">
        <v>0</v>
      </c>
      <c r="I10" s="10">
        <v>2</v>
      </c>
      <c r="J10" s="10">
        <v>106</v>
      </c>
      <c r="K10" s="10">
        <v>325</v>
      </c>
      <c r="L10" s="10">
        <v>0</v>
      </c>
      <c r="M10" s="10">
        <v>15</v>
      </c>
      <c r="N10" s="10">
        <v>40</v>
      </c>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v>3</v>
      </c>
      <c r="D12" s="10">
        <v>25</v>
      </c>
      <c r="E12" s="10">
        <v>25</v>
      </c>
      <c r="F12" s="10">
        <v>0</v>
      </c>
      <c r="G12" s="10">
        <v>0</v>
      </c>
      <c r="H12" s="10">
        <v>0</v>
      </c>
      <c r="I12" s="10">
        <v>2</v>
      </c>
      <c r="J12" s="10">
        <v>105</v>
      </c>
      <c r="K12" s="10">
        <v>301</v>
      </c>
      <c r="L12" s="10">
        <v>0</v>
      </c>
      <c r="M12" s="10">
        <v>16</v>
      </c>
      <c r="N12" s="10">
        <v>32</v>
      </c>
      <c r="O12" s="17"/>
    </row>
    <row r="13" customHeight="1" spans="1:15">
      <c r="A13" s="5"/>
      <c r="B13" s="9" t="s">
        <v>26</v>
      </c>
      <c r="C13" s="5"/>
      <c r="D13" s="10"/>
      <c r="E13" s="10"/>
      <c r="F13" s="10"/>
      <c r="G13" s="10"/>
      <c r="H13" s="10"/>
      <c r="I13" s="10"/>
      <c r="J13" s="10"/>
      <c r="K13" s="10"/>
      <c r="L13" s="10"/>
      <c r="M13" s="10"/>
      <c r="N13" s="10"/>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2</v>
      </c>
      <c r="D23" s="7">
        <f t="shared" ref="D23:N23" si="3">D24+D25+D26+D27</f>
        <v>45</v>
      </c>
      <c r="E23" s="7">
        <f t="shared" si="3"/>
        <v>45</v>
      </c>
      <c r="F23" s="7">
        <f t="shared" si="3"/>
        <v>0</v>
      </c>
      <c r="G23" s="7">
        <f t="shared" si="3"/>
        <v>0</v>
      </c>
      <c r="H23" s="7">
        <f t="shared" si="3"/>
        <v>0</v>
      </c>
      <c r="I23" s="7">
        <f t="shared" si="3"/>
        <v>2</v>
      </c>
      <c r="J23" s="7">
        <f t="shared" si="3"/>
        <v>210</v>
      </c>
      <c r="K23" s="7">
        <f t="shared" si="3"/>
        <v>430</v>
      </c>
      <c r="L23" s="7">
        <f t="shared" si="3"/>
        <v>0</v>
      </c>
      <c r="M23" s="7">
        <f t="shared" si="3"/>
        <v>23</v>
      </c>
      <c r="N23" s="7">
        <f t="shared" si="3"/>
        <v>56</v>
      </c>
      <c r="O23" s="17"/>
    </row>
    <row r="24" customHeight="1" spans="1:15">
      <c r="A24" s="14"/>
      <c r="B24" s="13" t="s">
        <v>37</v>
      </c>
      <c r="C24" s="15">
        <v>2</v>
      </c>
      <c r="D24" s="15">
        <v>45</v>
      </c>
      <c r="E24" s="15">
        <v>45</v>
      </c>
      <c r="F24" s="15">
        <v>0</v>
      </c>
      <c r="G24" s="15">
        <v>0</v>
      </c>
      <c r="H24" s="15">
        <v>0</v>
      </c>
      <c r="I24" s="15">
        <v>2</v>
      </c>
      <c r="J24" s="15">
        <v>210</v>
      </c>
      <c r="K24" s="15">
        <v>430</v>
      </c>
      <c r="L24" s="15">
        <v>0</v>
      </c>
      <c r="M24" s="15">
        <v>23</v>
      </c>
      <c r="N24" s="15">
        <v>56</v>
      </c>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F14" sqref="F14"/>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5</v>
      </c>
      <c r="D8" s="7">
        <f t="shared" si="0"/>
        <v>69</v>
      </c>
      <c r="E8" s="7">
        <f t="shared" si="0"/>
        <v>69</v>
      </c>
      <c r="F8" s="7">
        <f t="shared" si="0"/>
        <v>0</v>
      </c>
      <c r="G8" s="7">
        <f t="shared" si="0"/>
        <v>0</v>
      </c>
      <c r="H8" s="7">
        <f t="shared" si="0"/>
        <v>0</v>
      </c>
      <c r="I8" s="7">
        <f t="shared" si="0"/>
        <v>5</v>
      </c>
      <c r="J8" s="7">
        <f t="shared" si="0"/>
        <v>2870</v>
      </c>
      <c r="K8" s="7">
        <f t="shared" si="0"/>
        <v>10108</v>
      </c>
      <c r="L8" s="7">
        <f t="shared" si="0"/>
        <v>0</v>
      </c>
      <c r="M8" s="7">
        <f t="shared" si="0"/>
        <v>317</v>
      </c>
      <c r="N8" s="7">
        <f t="shared" si="0"/>
        <v>826</v>
      </c>
      <c r="O8" s="11"/>
    </row>
    <row r="9" customHeight="1" spans="1:15">
      <c r="A9" s="5"/>
      <c r="B9" s="8" t="s">
        <v>22</v>
      </c>
      <c r="C9" s="7">
        <f>C10+C11+C12+C14+C13+C15+C16</f>
        <v>3</v>
      </c>
      <c r="D9" s="7">
        <f t="shared" ref="D9:N9" si="1">D10+D11+D12+D14+D13+D15+D16</f>
        <v>34</v>
      </c>
      <c r="E9" s="7">
        <f t="shared" si="1"/>
        <v>34</v>
      </c>
      <c r="F9" s="7">
        <f t="shared" si="1"/>
        <v>0</v>
      </c>
      <c r="G9" s="7">
        <f t="shared" si="1"/>
        <v>0</v>
      </c>
      <c r="H9" s="7">
        <f t="shared" si="1"/>
        <v>0</v>
      </c>
      <c r="I9" s="7">
        <f t="shared" si="1"/>
        <v>3</v>
      </c>
      <c r="J9" s="7">
        <f t="shared" si="1"/>
        <v>1780</v>
      </c>
      <c r="K9" s="7">
        <f t="shared" si="1"/>
        <v>6623</v>
      </c>
      <c r="L9" s="7">
        <f t="shared" si="1"/>
        <v>0</v>
      </c>
      <c r="M9" s="7">
        <f t="shared" si="1"/>
        <v>206</v>
      </c>
      <c r="N9" s="7">
        <f t="shared" si="1"/>
        <v>530</v>
      </c>
      <c r="O9" s="11"/>
    </row>
    <row r="10" customHeight="1" spans="1:15">
      <c r="A10" s="5"/>
      <c r="B10" s="9" t="s">
        <v>23</v>
      </c>
      <c r="C10" s="5">
        <v>1</v>
      </c>
      <c r="D10" s="10">
        <v>20</v>
      </c>
      <c r="E10" s="10">
        <v>20</v>
      </c>
      <c r="F10" s="10">
        <v>0</v>
      </c>
      <c r="G10" s="10">
        <v>0</v>
      </c>
      <c r="H10" s="10">
        <v>0</v>
      </c>
      <c r="I10" s="10">
        <v>1</v>
      </c>
      <c r="J10" s="10">
        <v>520</v>
      </c>
      <c r="K10" s="10">
        <v>2068</v>
      </c>
      <c r="L10" s="10">
        <v>0</v>
      </c>
      <c r="M10" s="10">
        <v>57</v>
      </c>
      <c r="N10" s="10">
        <v>159</v>
      </c>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v>2</v>
      </c>
      <c r="D12" s="10">
        <v>14</v>
      </c>
      <c r="E12" s="10">
        <v>14</v>
      </c>
      <c r="F12" s="10">
        <v>0</v>
      </c>
      <c r="G12" s="10">
        <v>0</v>
      </c>
      <c r="H12" s="10">
        <v>0</v>
      </c>
      <c r="I12" s="10">
        <v>2</v>
      </c>
      <c r="J12" s="10">
        <v>1260</v>
      </c>
      <c r="K12" s="10">
        <v>4555</v>
      </c>
      <c r="L12" s="10">
        <v>0</v>
      </c>
      <c r="M12" s="10">
        <v>149</v>
      </c>
      <c r="N12" s="10">
        <v>371</v>
      </c>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2</v>
      </c>
      <c r="D23" s="7">
        <f t="shared" ref="D23:N23" si="3">D24+D25+D26+D27</f>
        <v>35</v>
      </c>
      <c r="E23" s="7">
        <f t="shared" si="3"/>
        <v>35</v>
      </c>
      <c r="F23" s="7">
        <f t="shared" si="3"/>
        <v>0</v>
      </c>
      <c r="G23" s="7">
        <f t="shared" si="3"/>
        <v>0</v>
      </c>
      <c r="H23" s="7">
        <f t="shared" si="3"/>
        <v>0</v>
      </c>
      <c r="I23" s="7">
        <f t="shared" si="3"/>
        <v>2</v>
      </c>
      <c r="J23" s="7">
        <f t="shared" si="3"/>
        <v>1090</v>
      </c>
      <c r="K23" s="7">
        <f t="shared" si="3"/>
        <v>3485</v>
      </c>
      <c r="L23" s="7">
        <f t="shared" si="3"/>
        <v>0</v>
      </c>
      <c r="M23" s="7">
        <f t="shared" si="3"/>
        <v>111</v>
      </c>
      <c r="N23" s="7">
        <f t="shared" si="3"/>
        <v>296</v>
      </c>
      <c r="O23" s="17"/>
    </row>
    <row r="24" customHeight="1" spans="1:15">
      <c r="A24" s="14"/>
      <c r="B24" s="13" t="s">
        <v>37</v>
      </c>
      <c r="C24" s="10">
        <v>1</v>
      </c>
      <c r="D24" s="10">
        <v>5</v>
      </c>
      <c r="E24" s="10">
        <v>5</v>
      </c>
      <c r="F24" s="10">
        <v>0</v>
      </c>
      <c r="G24" s="10">
        <v>0</v>
      </c>
      <c r="H24" s="10">
        <v>0</v>
      </c>
      <c r="I24" s="10">
        <v>1</v>
      </c>
      <c r="J24" s="10">
        <v>570</v>
      </c>
      <c r="K24" s="10">
        <v>1417</v>
      </c>
      <c r="L24" s="10">
        <v>0</v>
      </c>
      <c r="M24" s="10">
        <v>54</v>
      </c>
      <c r="N24" s="10">
        <v>137</v>
      </c>
      <c r="O24" s="14"/>
    </row>
    <row r="25" customHeight="1" spans="1:15">
      <c r="A25" s="14"/>
      <c r="B25" s="13" t="s">
        <v>38</v>
      </c>
      <c r="C25" s="15">
        <v>1</v>
      </c>
      <c r="D25" s="15">
        <v>30</v>
      </c>
      <c r="E25" s="15">
        <v>30</v>
      </c>
      <c r="F25" s="15">
        <v>0</v>
      </c>
      <c r="G25" s="15">
        <v>0</v>
      </c>
      <c r="H25" s="15">
        <v>0</v>
      </c>
      <c r="I25" s="15">
        <v>1</v>
      </c>
      <c r="J25" s="15">
        <v>520</v>
      </c>
      <c r="K25" s="15">
        <v>2068</v>
      </c>
      <c r="L25" s="15">
        <v>0</v>
      </c>
      <c r="M25" s="15">
        <v>57</v>
      </c>
      <c r="N25" s="15">
        <v>159</v>
      </c>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K18" sqref="K18"/>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5</v>
      </c>
      <c r="D8" s="7">
        <f t="shared" si="0"/>
        <v>90</v>
      </c>
      <c r="E8" s="7">
        <f t="shared" si="0"/>
        <v>85</v>
      </c>
      <c r="F8" s="7">
        <f t="shared" si="0"/>
        <v>0</v>
      </c>
      <c r="G8" s="7">
        <f t="shared" si="0"/>
        <v>0</v>
      </c>
      <c r="H8" s="7">
        <f t="shared" si="0"/>
        <v>5</v>
      </c>
      <c r="I8" s="7">
        <f t="shared" si="0"/>
        <v>4</v>
      </c>
      <c r="J8" s="7">
        <f t="shared" si="0"/>
        <v>138</v>
      </c>
      <c r="K8" s="7">
        <f t="shared" si="0"/>
        <v>462</v>
      </c>
      <c r="L8" s="7">
        <f t="shared" si="0"/>
        <v>4</v>
      </c>
      <c r="M8" s="7">
        <f t="shared" si="0"/>
        <v>30</v>
      </c>
      <c r="N8" s="7">
        <f t="shared" si="0"/>
        <v>61</v>
      </c>
      <c r="O8" s="11"/>
    </row>
    <row r="9" customHeight="1" spans="1:15">
      <c r="A9" s="5"/>
      <c r="B9" s="8" t="s">
        <v>22</v>
      </c>
      <c r="C9" s="7">
        <f>C10+C11+C12+C14+C13+C15+C16</f>
        <v>2</v>
      </c>
      <c r="D9" s="7">
        <f t="shared" ref="D9:N9" si="1">D10+D11+D12+D14+D13+D15+D16</f>
        <v>50</v>
      </c>
      <c r="E9" s="7">
        <f t="shared" si="1"/>
        <v>50</v>
      </c>
      <c r="F9" s="7">
        <f t="shared" si="1"/>
        <v>0</v>
      </c>
      <c r="G9" s="7">
        <f t="shared" si="1"/>
        <v>0</v>
      </c>
      <c r="H9" s="7">
        <f t="shared" si="1"/>
        <v>0</v>
      </c>
      <c r="I9" s="7">
        <f t="shared" si="1"/>
        <v>2</v>
      </c>
      <c r="J9" s="7">
        <f t="shared" si="1"/>
        <v>82</v>
      </c>
      <c r="K9" s="7">
        <f t="shared" si="1"/>
        <v>270</v>
      </c>
      <c r="L9" s="7">
        <f t="shared" si="1"/>
        <v>2</v>
      </c>
      <c r="M9" s="7">
        <f t="shared" si="1"/>
        <v>19</v>
      </c>
      <c r="N9" s="7">
        <f t="shared" si="1"/>
        <v>37</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v>1</v>
      </c>
      <c r="D11" s="10">
        <v>20</v>
      </c>
      <c r="E11" s="10">
        <v>20</v>
      </c>
      <c r="F11" s="10">
        <v>0</v>
      </c>
      <c r="G11" s="10">
        <v>0</v>
      </c>
      <c r="H11" s="10">
        <v>0</v>
      </c>
      <c r="I11" s="10">
        <v>1</v>
      </c>
      <c r="J11" s="10">
        <v>32</v>
      </c>
      <c r="K11" s="10">
        <v>118</v>
      </c>
      <c r="L11" s="10">
        <v>1</v>
      </c>
      <c r="M11" s="10">
        <v>5</v>
      </c>
      <c r="N11" s="10">
        <v>9</v>
      </c>
      <c r="O11" s="17"/>
    </row>
    <row r="12" customHeight="1" spans="1:15">
      <c r="A12" s="5"/>
      <c r="B12" s="9" t="s">
        <v>25</v>
      </c>
      <c r="C12" s="5">
        <v>1</v>
      </c>
      <c r="D12" s="10">
        <v>30</v>
      </c>
      <c r="E12" s="10">
        <v>30</v>
      </c>
      <c r="F12" s="10">
        <v>0</v>
      </c>
      <c r="G12" s="10">
        <v>0</v>
      </c>
      <c r="H12" s="10">
        <v>0</v>
      </c>
      <c r="I12" s="10">
        <v>1</v>
      </c>
      <c r="J12" s="10">
        <v>50</v>
      </c>
      <c r="K12" s="10">
        <v>152</v>
      </c>
      <c r="L12" s="10">
        <v>1</v>
      </c>
      <c r="M12" s="10">
        <v>14</v>
      </c>
      <c r="N12" s="10">
        <v>28</v>
      </c>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3</v>
      </c>
      <c r="D23" s="7">
        <f t="shared" ref="D23:N23" si="3">D24+D25+D26+D27</f>
        <v>40</v>
      </c>
      <c r="E23" s="7">
        <f t="shared" si="3"/>
        <v>35</v>
      </c>
      <c r="F23" s="7">
        <f t="shared" si="3"/>
        <v>0</v>
      </c>
      <c r="G23" s="7">
        <f t="shared" si="3"/>
        <v>0</v>
      </c>
      <c r="H23" s="7">
        <f t="shared" si="3"/>
        <v>5</v>
      </c>
      <c r="I23" s="7">
        <f t="shared" si="3"/>
        <v>2</v>
      </c>
      <c r="J23" s="7">
        <f t="shared" si="3"/>
        <v>56</v>
      </c>
      <c r="K23" s="7">
        <f t="shared" si="3"/>
        <v>192</v>
      </c>
      <c r="L23" s="7">
        <f t="shared" si="3"/>
        <v>2</v>
      </c>
      <c r="M23" s="7">
        <f t="shared" si="3"/>
        <v>11</v>
      </c>
      <c r="N23" s="7">
        <f t="shared" si="3"/>
        <v>24</v>
      </c>
      <c r="O23" s="17"/>
    </row>
    <row r="24" customHeight="1" spans="1:15">
      <c r="A24" s="14"/>
      <c r="B24" s="13" t="s">
        <v>37</v>
      </c>
      <c r="C24" s="15"/>
      <c r="D24" s="15"/>
      <c r="E24" s="15"/>
      <c r="F24" s="15"/>
      <c r="G24" s="15"/>
      <c r="H24" s="15"/>
      <c r="I24" s="15"/>
      <c r="J24" s="15"/>
      <c r="K24" s="15"/>
      <c r="L24" s="15"/>
      <c r="M24" s="15"/>
      <c r="N24" s="15"/>
      <c r="O24" s="14"/>
    </row>
    <row r="25" customHeight="1" spans="1:15">
      <c r="A25" s="14"/>
      <c r="B25" s="13" t="s">
        <v>38</v>
      </c>
      <c r="C25" s="15">
        <v>3</v>
      </c>
      <c r="D25" s="15">
        <v>40</v>
      </c>
      <c r="E25" s="15">
        <v>35</v>
      </c>
      <c r="F25" s="15"/>
      <c r="G25" s="15"/>
      <c r="H25" s="15">
        <v>5</v>
      </c>
      <c r="I25" s="15">
        <v>2</v>
      </c>
      <c r="J25" s="15">
        <v>56</v>
      </c>
      <c r="K25" s="15">
        <v>192</v>
      </c>
      <c r="L25" s="15">
        <v>2</v>
      </c>
      <c r="M25" s="15">
        <v>11</v>
      </c>
      <c r="N25" s="15">
        <v>24</v>
      </c>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1"/>
  <sheetViews>
    <sheetView view="pageBreakPreview" zoomScale="85" zoomScaleNormal="100" workbookViewId="0">
      <pane ySplit="8" topLeftCell="A9" activePane="bottomLeft" state="frozen"/>
      <selection/>
      <selection pane="bottomLeft" activeCell="F28" sqref="F28"/>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27</v>
      </c>
      <c r="D8" s="7">
        <f t="shared" si="0"/>
        <v>5156.1284</v>
      </c>
      <c r="E8" s="7">
        <f t="shared" si="0"/>
        <v>4861.2984</v>
      </c>
      <c r="F8" s="7">
        <f t="shared" si="0"/>
        <v>0</v>
      </c>
      <c r="G8" s="7">
        <f t="shared" si="0"/>
        <v>0</v>
      </c>
      <c r="H8" s="7">
        <f t="shared" si="0"/>
        <v>294.83</v>
      </c>
      <c r="I8" s="7">
        <f t="shared" si="0"/>
        <v>894</v>
      </c>
      <c r="J8" s="7">
        <f t="shared" si="0"/>
        <v>119511</v>
      </c>
      <c r="K8" s="7">
        <f t="shared" si="0"/>
        <v>380776</v>
      </c>
      <c r="L8" s="7">
        <f t="shared" si="0"/>
        <v>185</v>
      </c>
      <c r="M8" s="7">
        <f t="shared" si="0"/>
        <v>17895</v>
      </c>
      <c r="N8" s="7">
        <f t="shared" si="0"/>
        <v>71226</v>
      </c>
      <c r="O8" s="11"/>
    </row>
    <row r="9" customHeight="1" spans="1:15">
      <c r="A9" s="5"/>
      <c r="B9" s="8" t="s">
        <v>22</v>
      </c>
      <c r="C9" s="7">
        <f>C10+C11+C12+C14+C13+C15+C16</f>
        <v>22</v>
      </c>
      <c r="D9" s="7">
        <f t="shared" ref="D9:N9" si="1">D10+D11+D12+D14+D13+D15+D16</f>
        <v>3217.83</v>
      </c>
      <c r="E9" s="7">
        <f t="shared" si="1"/>
        <v>2923</v>
      </c>
      <c r="F9" s="7">
        <f t="shared" si="1"/>
        <v>0</v>
      </c>
      <c r="G9" s="7">
        <f t="shared" si="1"/>
        <v>0</v>
      </c>
      <c r="H9" s="7">
        <f t="shared" si="1"/>
        <v>294.83</v>
      </c>
      <c r="I9" s="7">
        <f t="shared" si="1"/>
        <v>258</v>
      </c>
      <c r="J9" s="7">
        <f t="shared" si="1"/>
        <v>19179</v>
      </c>
      <c r="K9" s="7">
        <f t="shared" si="1"/>
        <v>87386</v>
      </c>
      <c r="L9" s="7">
        <f t="shared" si="1"/>
        <v>64</v>
      </c>
      <c r="M9" s="7">
        <f t="shared" si="1"/>
        <v>3518</v>
      </c>
      <c r="N9" s="7">
        <f t="shared" si="1"/>
        <v>38735</v>
      </c>
      <c r="O9" s="11"/>
    </row>
    <row r="10" customHeight="1" spans="1:15">
      <c r="A10" s="5"/>
      <c r="B10" s="9" t="s">
        <v>23</v>
      </c>
      <c r="C10" s="5">
        <v>10</v>
      </c>
      <c r="D10" s="10">
        <v>926.83</v>
      </c>
      <c r="E10" s="10">
        <v>764</v>
      </c>
      <c r="F10" s="10">
        <v>0</v>
      </c>
      <c r="G10" s="10">
        <v>0</v>
      </c>
      <c r="H10" s="10">
        <v>162.83</v>
      </c>
      <c r="I10" s="10">
        <v>38</v>
      </c>
      <c r="J10" s="10">
        <v>1419</v>
      </c>
      <c r="K10" s="10">
        <v>3863</v>
      </c>
      <c r="L10" s="10">
        <v>32</v>
      </c>
      <c r="M10" s="10">
        <v>507</v>
      </c>
      <c r="N10" s="10">
        <v>1298</v>
      </c>
      <c r="O10" s="11"/>
    </row>
    <row r="11" customHeight="1" spans="1:15">
      <c r="A11" s="5"/>
      <c r="B11" s="9" t="s">
        <v>24</v>
      </c>
      <c r="C11" s="5">
        <v>8</v>
      </c>
      <c r="D11" s="10">
        <v>351.9</v>
      </c>
      <c r="E11" s="10">
        <v>228</v>
      </c>
      <c r="F11" s="10">
        <v>0</v>
      </c>
      <c r="G11" s="10">
        <v>0</v>
      </c>
      <c r="H11" s="10">
        <v>123.9</v>
      </c>
      <c r="I11" s="10">
        <v>13</v>
      </c>
      <c r="J11" s="10">
        <v>237</v>
      </c>
      <c r="K11" s="10">
        <v>297</v>
      </c>
      <c r="L11" s="10">
        <v>0</v>
      </c>
      <c r="M11" s="10">
        <v>127</v>
      </c>
      <c r="N11" s="10">
        <v>160</v>
      </c>
      <c r="O11" s="17"/>
    </row>
    <row r="12" customHeight="1" spans="1:15">
      <c r="A12" s="5"/>
      <c r="B12" s="9" t="s">
        <v>25</v>
      </c>
      <c r="C12" s="5">
        <v>1</v>
      </c>
      <c r="D12" s="10">
        <v>1271</v>
      </c>
      <c r="E12" s="10">
        <v>1271</v>
      </c>
      <c r="F12" s="10">
        <v>0</v>
      </c>
      <c r="G12" s="10">
        <v>0</v>
      </c>
      <c r="H12" s="10">
        <v>0</v>
      </c>
      <c r="I12" s="10">
        <v>9</v>
      </c>
      <c r="J12" s="10">
        <v>14368</v>
      </c>
      <c r="K12" s="10">
        <v>46318</v>
      </c>
      <c r="L12" s="10">
        <v>2</v>
      </c>
      <c r="M12" s="10">
        <v>190</v>
      </c>
      <c r="N12" s="10">
        <v>381</v>
      </c>
      <c r="O12" s="17"/>
    </row>
    <row r="13" customHeight="1" spans="1:15">
      <c r="A13" s="5"/>
      <c r="B13" s="9" t="s">
        <v>26</v>
      </c>
      <c r="C13" s="5">
        <v>1</v>
      </c>
      <c r="D13" s="10">
        <v>28.1</v>
      </c>
      <c r="E13" s="10">
        <v>20</v>
      </c>
      <c r="F13" s="10">
        <v>0</v>
      </c>
      <c r="G13" s="10">
        <v>0</v>
      </c>
      <c r="H13" s="10">
        <v>8.1</v>
      </c>
      <c r="I13" s="10">
        <v>2</v>
      </c>
      <c r="J13" s="10">
        <v>24</v>
      </c>
      <c r="K13" s="10">
        <v>28</v>
      </c>
      <c r="L13" s="10">
        <v>1</v>
      </c>
      <c r="M13" s="10">
        <v>14</v>
      </c>
      <c r="N13" s="10">
        <v>16</v>
      </c>
      <c r="O13" s="17"/>
    </row>
    <row r="14" customHeight="1" spans="1:15">
      <c r="A14" s="12"/>
      <c r="B14" s="9" t="s">
        <v>27</v>
      </c>
      <c r="C14" s="5">
        <v>2</v>
      </c>
      <c r="D14" s="10">
        <v>640</v>
      </c>
      <c r="E14" s="10">
        <v>640</v>
      </c>
      <c r="F14" s="10">
        <v>0</v>
      </c>
      <c r="G14" s="10">
        <v>0</v>
      </c>
      <c r="H14" s="10">
        <v>0</v>
      </c>
      <c r="I14" s="10">
        <v>196</v>
      </c>
      <c r="J14" s="10">
        <v>3131</v>
      </c>
      <c r="K14" s="10">
        <v>36880</v>
      </c>
      <c r="L14" s="10">
        <v>29</v>
      </c>
      <c r="M14" s="10">
        <v>2680</v>
      </c>
      <c r="N14" s="10">
        <v>36880</v>
      </c>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3</v>
      </c>
      <c r="D17" s="7">
        <f t="shared" si="2"/>
        <v>270.27</v>
      </c>
      <c r="E17" s="7">
        <f t="shared" si="2"/>
        <v>270.27</v>
      </c>
      <c r="F17" s="7">
        <f t="shared" si="2"/>
        <v>0</v>
      </c>
      <c r="G17" s="7">
        <f t="shared" si="2"/>
        <v>0</v>
      </c>
      <c r="H17" s="7">
        <f t="shared" si="2"/>
        <v>0</v>
      </c>
      <c r="I17" s="7">
        <f t="shared" si="2"/>
        <v>307</v>
      </c>
      <c r="J17" s="7">
        <f t="shared" si="2"/>
        <v>3357</v>
      </c>
      <c r="K17" s="7">
        <f t="shared" si="2"/>
        <v>3732</v>
      </c>
      <c r="L17" s="7">
        <f t="shared" si="2"/>
        <v>63</v>
      </c>
      <c r="M17" s="7">
        <f t="shared" si="2"/>
        <v>1524</v>
      </c>
      <c r="N17" s="7">
        <f t="shared" si="2"/>
        <v>3182</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5">
        <v>3</v>
      </c>
      <c r="D22" s="10">
        <v>270.27</v>
      </c>
      <c r="E22" s="10">
        <v>270.27</v>
      </c>
      <c r="F22" s="10">
        <v>0</v>
      </c>
      <c r="G22" s="10">
        <v>0</v>
      </c>
      <c r="H22" s="10">
        <v>0</v>
      </c>
      <c r="I22" s="10">
        <v>307</v>
      </c>
      <c r="J22" s="10">
        <v>3357</v>
      </c>
      <c r="K22" s="10">
        <v>3732</v>
      </c>
      <c r="L22" s="10">
        <v>63</v>
      </c>
      <c r="M22" s="10">
        <v>1524</v>
      </c>
      <c r="N22" s="10">
        <v>3182</v>
      </c>
      <c r="O22" s="17"/>
    </row>
    <row r="23" customHeight="1" spans="1:15">
      <c r="A23" s="12"/>
      <c r="B23" s="8" t="s">
        <v>36</v>
      </c>
      <c r="C23" s="7">
        <f>C24+C25+C26+C27</f>
        <v>1</v>
      </c>
      <c r="D23" s="7">
        <f t="shared" ref="D23:N23" si="3">D24+D25+D26+D27</f>
        <v>1571.3784</v>
      </c>
      <c r="E23" s="7">
        <f t="shared" si="3"/>
        <v>1571.3784</v>
      </c>
      <c r="F23" s="7">
        <f t="shared" si="3"/>
        <v>0</v>
      </c>
      <c r="G23" s="7">
        <f t="shared" si="3"/>
        <v>0</v>
      </c>
      <c r="H23" s="7">
        <f t="shared" si="3"/>
        <v>0</v>
      </c>
      <c r="I23" s="7">
        <f t="shared" si="3"/>
        <v>169</v>
      </c>
      <c r="J23" s="7">
        <f t="shared" si="3"/>
        <v>96330</v>
      </c>
      <c r="K23" s="7">
        <f t="shared" si="3"/>
        <v>289013</v>
      </c>
      <c r="L23" s="7">
        <f t="shared" si="3"/>
        <v>29</v>
      </c>
      <c r="M23" s="7">
        <f t="shared" si="3"/>
        <v>12208</v>
      </c>
      <c r="N23" s="7">
        <f t="shared" si="3"/>
        <v>28664</v>
      </c>
      <c r="O23" s="17"/>
    </row>
    <row r="24" customHeight="1" spans="1:15">
      <c r="A24" s="14"/>
      <c r="B24" s="13" t="s">
        <v>37</v>
      </c>
      <c r="C24" s="15"/>
      <c r="D24" s="15"/>
      <c r="E24" s="15"/>
      <c r="F24" s="15"/>
      <c r="G24" s="15"/>
      <c r="H24" s="15"/>
      <c r="I24" s="15"/>
      <c r="J24" s="15"/>
      <c r="K24" s="15"/>
      <c r="L24" s="15"/>
      <c r="M24" s="15"/>
      <c r="N24" s="15"/>
      <c r="O24" s="14"/>
    </row>
    <row r="25" customHeight="1" spans="1:15">
      <c r="A25" s="14"/>
      <c r="B25" s="13" t="s">
        <v>38</v>
      </c>
      <c r="C25" s="15">
        <v>1</v>
      </c>
      <c r="D25" s="15">
        <v>1571.3784</v>
      </c>
      <c r="E25" s="15">
        <v>1571.3784</v>
      </c>
      <c r="F25" s="15">
        <v>0</v>
      </c>
      <c r="G25" s="15">
        <v>0</v>
      </c>
      <c r="H25" s="15">
        <v>0</v>
      </c>
      <c r="I25" s="15">
        <v>169</v>
      </c>
      <c r="J25" s="15">
        <v>96330</v>
      </c>
      <c r="K25" s="15">
        <v>289013</v>
      </c>
      <c r="L25" s="15">
        <v>29</v>
      </c>
      <c r="M25" s="15">
        <v>12208</v>
      </c>
      <c r="N25" s="15">
        <v>28664</v>
      </c>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1</v>
      </c>
      <c r="D29" s="16">
        <f t="shared" si="4"/>
        <v>96.65</v>
      </c>
      <c r="E29" s="16">
        <f t="shared" si="4"/>
        <v>96.65</v>
      </c>
      <c r="F29" s="16">
        <f t="shared" si="4"/>
        <v>0</v>
      </c>
      <c r="G29" s="16">
        <f t="shared" si="4"/>
        <v>0</v>
      </c>
      <c r="H29" s="16">
        <f t="shared" si="4"/>
        <v>0</v>
      </c>
      <c r="I29" s="16">
        <f t="shared" si="4"/>
        <v>160</v>
      </c>
      <c r="J29" s="16">
        <f t="shared" si="4"/>
        <v>645</v>
      </c>
      <c r="K29" s="16">
        <f t="shared" si="4"/>
        <v>645</v>
      </c>
      <c r="L29" s="16">
        <f t="shared" si="4"/>
        <v>29</v>
      </c>
      <c r="M29" s="16">
        <f t="shared" si="4"/>
        <v>645</v>
      </c>
      <c r="N29" s="16">
        <f t="shared" si="4"/>
        <v>645</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v>1</v>
      </c>
      <c r="D31" s="16">
        <v>96.65</v>
      </c>
      <c r="E31" s="16">
        <v>96.65</v>
      </c>
      <c r="F31" s="16">
        <v>0</v>
      </c>
      <c r="G31" s="16">
        <v>0</v>
      </c>
      <c r="H31" s="16">
        <v>0</v>
      </c>
      <c r="I31" s="16">
        <v>160</v>
      </c>
      <c r="J31" s="16">
        <v>645</v>
      </c>
      <c r="K31" s="16">
        <v>645</v>
      </c>
      <c r="L31" s="16">
        <v>29</v>
      </c>
      <c r="M31" s="16">
        <v>645</v>
      </c>
      <c r="N31" s="16">
        <v>645</v>
      </c>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6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1"/>
  <sheetViews>
    <sheetView view="pageBreakPreview" zoomScale="85" zoomScaleNormal="100" workbookViewId="0">
      <pane ySplit="8" topLeftCell="A9" activePane="bottomLeft" state="frozen"/>
      <selection/>
      <selection pane="bottomLeft" activeCell="C24" sqref="C24:N25"/>
    </sheetView>
  </sheetViews>
  <sheetFormatPr defaultColWidth="9" defaultRowHeight="15" customHeight="1"/>
  <cols>
    <col min="1" max="1" width="5" customWidth="1"/>
    <col min="2" max="2" width="25.5" customWidth="1"/>
    <col min="4" max="4" width="9.375"/>
    <col min="7" max="7" width="9.375"/>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0</v>
      </c>
      <c r="D8" s="7">
        <f t="shared" si="0"/>
        <v>0</v>
      </c>
      <c r="E8" s="7">
        <f t="shared" si="0"/>
        <v>0</v>
      </c>
      <c r="F8" s="7">
        <f t="shared" si="0"/>
        <v>0</v>
      </c>
      <c r="G8" s="7">
        <f t="shared" si="0"/>
        <v>0</v>
      </c>
      <c r="H8" s="7">
        <f t="shared" si="0"/>
        <v>0</v>
      </c>
      <c r="I8" s="7">
        <f t="shared" si="0"/>
        <v>0</v>
      </c>
      <c r="J8" s="7">
        <f t="shared" si="0"/>
        <v>0</v>
      </c>
      <c r="K8" s="7">
        <f t="shared" si="0"/>
        <v>0</v>
      </c>
      <c r="L8" s="7">
        <f t="shared" si="0"/>
        <v>0</v>
      </c>
      <c r="M8" s="7">
        <f t="shared" si="0"/>
        <v>0</v>
      </c>
      <c r="N8" s="7">
        <f t="shared" si="0"/>
        <v>0</v>
      </c>
      <c r="O8" s="11"/>
    </row>
    <row r="9" customHeight="1" spans="1:15">
      <c r="A9" s="5"/>
      <c r="B9" s="8" t="s">
        <v>22</v>
      </c>
      <c r="C9" s="7">
        <f>C10+C11+C12+C14+C13+C15+C16</f>
        <v>0</v>
      </c>
      <c r="D9" s="7">
        <f t="shared" ref="D9:N9" si="1">D10+D11+D12+D14+D13+D15+D16</f>
        <v>0</v>
      </c>
      <c r="E9" s="7">
        <f t="shared" si="1"/>
        <v>0</v>
      </c>
      <c r="F9" s="7">
        <f t="shared" si="1"/>
        <v>0</v>
      </c>
      <c r="G9" s="7">
        <f t="shared" si="1"/>
        <v>0</v>
      </c>
      <c r="H9" s="7">
        <f t="shared" si="1"/>
        <v>0</v>
      </c>
      <c r="I9" s="7">
        <f t="shared" si="1"/>
        <v>0</v>
      </c>
      <c r="J9" s="7">
        <f t="shared" si="1"/>
        <v>0</v>
      </c>
      <c r="K9" s="7">
        <f t="shared" si="1"/>
        <v>0</v>
      </c>
      <c r="L9" s="7">
        <f t="shared" si="1"/>
        <v>0</v>
      </c>
      <c r="M9" s="7">
        <f t="shared" si="1"/>
        <v>0</v>
      </c>
      <c r="N9" s="7">
        <f t="shared" si="1"/>
        <v>0</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c r="D12" s="10"/>
      <c r="E12" s="10"/>
      <c r="F12" s="10"/>
      <c r="G12" s="10"/>
      <c r="H12" s="10"/>
      <c r="I12" s="10"/>
      <c r="J12" s="10"/>
      <c r="K12" s="10"/>
      <c r="L12" s="10"/>
      <c r="M12" s="10"/>
      <c r="N12" s="10"/>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0</v>
      </c>
      <c r="D23" s="7">
        <f t="shared" ref="D23:N23" si="3">D24+D25+D26+D27</f>
        <v>0</v>
      </c>
      <c r="E23" s="7">
        <f t="shared" si="3"/>
        <v>0</v>
      </c>
      <c r="F23" s="7">
        <f t="shared" si="3"/>
        <v>0</v>
      </c>
      <c r="G23" s="7">
        <f t="shared" si="3"/>
        <v>0</v>
      </c>
      <c r="H23" s="7">
        <f t="shared" si="3"/>
        <v>0</v>
      </c>
      <c r="I23" s="7">
        <f t="shared" si="3"/>
        <v>0</v>
      </c>
      <c r="J23" s="7">
        <f t="shared" si="3"/>
        <v>0</v>
      </c>
      <c r="K23" s="7">
        <f t="shared" si="3"/>
        <v>0</v>
      </c>
      <c r="L23" s="7">
        <f t="shared" si="3"/>
        <v>0</v>
      </c>
      <c r="M23" s="7">
        <f t="shared" si="3"/>
        <v>0</v>
      </c>
      <c r="N23" s="7">
        <f t="shared" si="3"/>
        <v>0</v>
      </c>
      <c r="O23" s="17"/>
    </row>
    <row r="24" customHeight="1" spans="1:15">
      <c r="A24" s="14"/>
      <c r="B24" s="13" t="s">
        <v>37</v>
      </c>
      <c r="C24" s="15"/>
      <c r="D24" s="15"/>
      <c r="E24" s="15"/>
      <c r="F24" s="15"/>
      <c r="G24" s="15"/>
      <c r="H24" s="15"/>
      <c r="I24" s="15"/>
      <c r="J24" s="15"/>
      <c r="K24" s="15"/>
      <c r="L24" s="15"/>
      <c r="M24" s="15"/>
      <c r="N24" s="15"/>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65"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1"/>
  <sheetViews>
    <sheetView view="pageBreakPreview" zoomScale="85" zoomScaleNormal="100" workbookViewId="0">
      <pane ySplit="8" topLeftCell="A9" activePane="bottomLeft" state="frozen"/>
      <selection/>
      <selection pane="bottomLeft" activeCell="C24" sqref="C24:N25"/>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0</v>
      </c>
      <c r="D8" s="7">
        <f t="shared" si="0"/>
        <v>0</v>
      </c>
      <c r="E8" s="7">
        <f t="shared" si="0"/>
        <v>0</v>
      </c>
      <c r="F8" s="7">
        <f t="shared" si="0"/>
        <v>0</v>
      </c>
      <c r="G8" s="7">
        <f t="shared" si="0"/>
        <v>0</v>
      </c>
      <c r="H8" s="7">
        <f t="shared" si="0"/>
        <v>0</v>
      </c>
      <c r="I8" s="7">
        <f t="shared" si="0"/>
        <v>0</v>
      </c>
      <c r="J8" s="7">
        <f t="shared" si="0"/>
        <v>0</v>
      </c>
      <c r="K8" s="7">
        <f t="shared" si="0"/>
        <v>0</v>
      </c>
      <c r="L8" s="7">
        <f t="shared" si="0"/>
        <v>0</v>
      </c>
      <c r="M8" s="7">
        <f t="shared" si="0"/>
        <v>0</v>
      </c>
      <c r="N8" s="7">
        <f t="shared" si="0"/>
        <v>0</v>
      </c>
      <c r="O8" s="11"/>
    </row>
    <row r="9" customHeight="1" spans="1:15">
      <c r="A9" s="5"/>
      <c r="B9" s="8" t="s">
        <v>22</v>
      </c>
      <c r="C9" s="7">
        <f>C10+C11+C12+C14+C13+C15+C16</f>
        <v>0</v>
      </c>
      <c r="D9" s="7">
        <f t="shared" ref="D9:N9" si="1">D10+D11+D12+D14+D13+D15+D16</f>
        <v>0</v>
      </c>
      <c r="E9" s="7">
        <f t="shared" si="1"/>
        <v>0</v>
      </c>
      <c r="F9" s="7">
        <f t="shared" si="1"/>
        <v>0</v>
      </c>
      <c r="G9" s="7">
        <f t="shared" si="1"/>
        <v>0</v>
      </c>
      <c r="H9" s="7">
        <f t="shared" si="1"/>
        <v>0</v>
      </c>
      <c r="I9" s="7">
        <f t="shared" si="1"/>
        <v>0</v>
      </c>
      <c r="J9" s="7">
        <f t="shared" si="1"/>
        <v>0</v>
      </c>
      <c r="K9" s="7">
        <f t="shared" si="1"/>
        <v>0</v>
      </c>
      <c r="L9" s="7">
        <f t="shared" si="1"/>
        <v>0</v>
      </c>
      <c r="M9" s="7">
        <f t="shared" si="1"/>
        <v>0</v>
      </c>
      <c r="N9" s="7">
        <f t="shared" si="1"/>
        <v>0</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c r="D12" s="10"/>
      <c r="E12" s="10"/>
      <c r="F12" s="10"/>
      <c r="G12" s="10"/>
      <c r="H12" s="10"/>
      <c r="I12" s="10"/>
      <c r="J12" s="10"/>
      <c r="K12" s="10"/>
      <c r="L12" s="10"/>
      <c r="M12" s="10"/>
      <c r="N12" s="10"/>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0</v>
      </c>
      <c r="D23" s="7">
        <f t="shared" ref="D23:N23" si="3">D24+D25+D26+D27</f>
        <v>0</v>
      </c>
      <c r="E23" s="7">
        <f t="shared" si="3"/>
        <v>0</v>
      </c>
      <c r="F23" s="7">
        <f t="shared" si="3"/>
        <v>0</v>
      </c>
      <c r="G23" s="7">
        <f t="shared" si="3"/>
        <v>0</v>
      </c>
      <c r="H23" s="7">
        <f t="shared" si="3"/>
        <v>0</v>
      </c>
      <c r="I23" s="7">
        <f t="shared" si="3"/>
        <v>0</v>
      </c>
      <c r="J23" s="7">
        <f t="shared" si="3"/>
        <v>0</v>
      </c>
      <c r="K23" s="7">
        <f t="shared" si="3"/>
        <v>0</v>
      </c>
      <c r="L23" s="7">
        <f t="shared" si="3"/>
        <v>0</v>
      </c>
      <c r="M23" s="7">
        <f t="shared" si="3"/>
        <v>0</v>
      </c>
      <c r="N23" s="7">
        <f t="shared" si="3"/>
        <v>0</v>
      </c>
      <c r="O23" s="17"/>
    </row>
    <row r="24" customHeight="1" spans="1:15">
      <c r="A24" s="14"/>
      <c r="B24" s="13" t="s">
        <v>37</v>
      </c>
      <c r="C24" s="15"/>
      <c r="D24" s="15"/>
      <c r="E24" s="15"/>
      <c r="F24" s="15"/>
      <c r="G24" s="15"/>
      <c r="H24" s="15"/>
      <c r="I24" s="15"/>
      <c r="J24" s="15"/>
      <c r="K24" s="15"/>
      <c r="L24" s="15"/>
      <c r="M24" s="15"/>
      <c r="N24" s="15"/>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6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1"/>
  <sheetViews>
    <sheetView view="pageBreakPreview" zoomScale="85" zoomScaleNormal="100" workbookViewId="0">
      <pane ySplit="8" topLeftCell="A9" activePane="bottomLeft" state="frozen"/>
      <selection/>
      <selection pane="bottomLeft" activeCell="O35" sqref="O35"/>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0</v>
      </c>
      <c r="D8" s="7">
        <f t="shared" si="0"/>
        <v>0</v>
      </c>
      <c r="E8" s="7">
        <f t="shared" si="0"/>
        <v>0</v>
      </c>
      <c r="F8" s="7">
        <f t="shared" si="0"/>
        <v>0</v>
      </c>
      <c r="G8" s="7">
        <f t="shared" si="0"/>
        <v>0</v>
      </c>
      <c r="H8" s="7">
        <f t="shared" si="0"/>
        <v>0</v>
      </c>
      <c r="I8" s="7">
        <f t="shared" si="0"/>
        <v>0</v>
      </c>
      <c r="J8" s="7">
        <f t="shared" si="0"/>
        <v>0</v>
      </c>
      <c r="K8" s="7">
        <f t="shared" si="0"/>
        <v>0</v>
      </c>
      <c r="L8" s="7">
        <f t="shared" si="0"/>
        <v>0</v>
      </c>
      <c r="M8" s="7">
        <f t="shared" si="0"/>
        <v>0</v>
      </c>
      <c r="N8" s="7">
        <f t="shared" si="0"/>
        <v>0</v>
      </c>
      <c r="O8" s="11"/>
    </row>
    <row r="9" customHeight="1" spans="1:15">
      <c r="A9" s="5"/>
      <c r="B9" s="8" t="s">
        <v>22</v>
      </c>
      <c r="C9" s="7">
        <f>C10+C11+C12+C14+C13+C15+C16</f>
        <v>0</v>
      </c>
      <c r="D9" s="7">
        <f t="shared" ref="D9:N9" si="1">D10+D11+D12+D14+D13+D15+D16</f>
        <v>0</v>
      </c>
      <c r="E9" s="7">
        <f t="shared" si="1"/>
        <v>0</v>
      </c>
      <c r="F9" s="7">
        <f t="shared" si="1"/>
        <v>0</v>
      </c>
      <c r="G9" s="7">
        <f t="shared" si="1"/>
        <v>0</v>
      </c>
      <c r="H9" s="7">
        <f t="shared" si="1"/>
        <v>0</v>
      </c>
      <c r="I9" s="7">
        <f t="shared" si="1"/>
        <v>0</v>
      </c>
      <c r="J9" s="7">
        <f t="shared" si="1"/>
        <v>0</v>
      </c>
      <c r="K9" s="7">
        <f t="shared" si="1"/>
        <v>0</v>
      </c>
      <c r="L9" s="7">
        <f t="shared" si="1"/>
        <v>0</v>
      </c>
      <c r="M9" s="7">
        <f t="shared" si="1"/>
        <v>0</v>
      </c>
      <c r="N9" s="7">
        <f t="shared" si="1"/>
        <v>0</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c r="D12" s="10"/>
      <c r="E12" s="10"/>
      <c r="F12" s="10"/>
      <c r="G12" s="10"/>
      <c r="H12" s="10"/>
      <c r="I12" s="10"/>
      <c r="J12" s="10"/>
      <c r="K12" s="10"/>
      <c r="L12" s="10"/>
      <c r="M12" s="10"/>
      <c r="N12" s="10"/>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0</v>
      </c>
      <c r="D23" s="7">
        <f t="shared" ref="D23:N23" si="3">D24+D25+D26+D27</f>
        <v>0</v>
      </c>
      <c r="E23" s="7">
        <f t="shared" si="3"/>
        <v>0</v>
      </c>
      <c r="F23" s="7">
        <f t="shared" si="3"/>
        <v>0</v>
      </c>
      <c r="G23" s="7">
        <f t="shared" si="3"/>
        <v>0</v>
      </c>
      <c r="H23" s="7">
        <f t="shared" si="3"/>
        <v>0</v>
      </c>
      <c r="I23" s="7">
        <f t="shared" si="3"/>
        <v>0</v>
      </c>
      <c r="J23" s="7">
        <f t="shared" si="3"/>
        <v>0</v>
      </c>
      <c r="K23" s="7">
        <f t="shared" si="3"/>
        <v>0</v>
      </c>
      <c r="L23" s="7">
        <f t="shared" si="3"/>
        <v>0</v>
      </c>
      <c r="M23" s="7">
        <f t="shared" si="3"/>
        <v>0</v>
      </c>
      <c r="N23" s="7">
        <f t="shared" si="3"/>
        <v>0</v>
      </c>
      <c r="O23" s="17"/>
    </row>
    <row r="24" customHeight="1" spans="1:15">
      <c r="A24" s="14"/>
      <c r="B24" s="13" t="s">
        <v>37</v>
      </c>
      <c r="C24" s="15"/>
      <c r="D24" s="15"/>
      <c r="E24" s="15"/>
      <c r="F24" s="15"/>
      <c r="G24" s="15"/>
      <c r="H24" s="15"/>
      <c r="I24" s="15"/>
      <c r="J24" s="15"/>
      <c r="K24" s="15"/>
      <c r="L24" s="15"/>
      <c r="M24" s="15"/>
      <c r="N24" s="15"/>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66"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1"/>
  <sheetViews>
    <sheetView view="pageBreakPreview" zoomScale="85" zoomScaleNormal="100" workbookViewId="0">
      <pane ySplit="8" topLeftCell="A9" activePane="bottomLeft" state="frozen"/>
      <selection/>
      <selection pane="bottomLeft" activeCell="C28" sqref="C28:N28"/>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1</v>
      </c>
      <c r="D8" s="7">
        <f t="shared" si="0"/>
        <v>21</v>
      </c>
      <c r="E8" s="7">
        <f t="shared" si="0"/>
        <v>21</v>
      </c>
      <c r="F8" s="7">
        <f t="shared" si="0"/>
        <v>0</v>
      </c>
      <c r="G8" s="7">
        <f t="shared" si="0"/>
        <v>0</v>
      </c>
      <c r="H8" s="7">
        <f t="shared" si="0"/>
        <v>0</v>
      </c>
      <c r="I8" s="7">
        <f t="shared" si="0"/>
        <v>3</v>
      </c>
      <c r="J8" s="7">
        <f t="shared" si="0"/>
        <v>222</v>
      </c>
      <c r="K8" s="7">
        <f t="shared" si="0"/>
        <v>664</v>
      </c>
      <c r="L8" s="7">
        <f t="shared" si="0"/>
        <v>0</v>
      </c>
      <c r="M8" s="7">
        <f t="shared" si="0"/>
        <v>222</v>
      </c>
      <c r="N8" s="7">
        <f t="shared" si="0"/>
        <v>664</v>
      </c>
      <c r="O8" s="11"/>
    </row>
    <row r="9" customHeight="1" spans="1:15">
      <c r="A9" s="5"/>
      <c r="B9" s="8" t="s">
        <v>22</v>
      </c>
      <c r="C9" s="7">
        <f t="shared" ref="C9:N9" si="1">C10+C11+C12+C14+C13+C15+C16</f>
        <v>0</v>
      </c>
      <c r="D9" s="7">
        <f t="shared" si="1"/>
        <v>0</v>
      </c>
      <c r="E9" s="7">
        <f t="shared" si="1"/>
        <v>0</v>
      </c>
      <c r="F9" s="7">
        <f t="shared" si="1"/>
        <v>0</v>
      </c>
      <c r="G9" s="7">
        <f t="shared" si="1"/>
        <v>0</v>
      </c>
      <c r="H9" s="7">
        <f t="shared" si="1"/>
        <v>0</v>
      </c>
      <c r="I9" s="7">
        <f t="shared" si="1"/>
        <v>0</v>
      </c>
      <c r="J9" s="7">
        <f t="shared" si="1"/>
        <v>0</v>
      </c>
      <c r="K9" s="7">
        <f t="shared" si="1"/>
        <v>0</v>
      </c>
      <c r="L9" s="7">
        <f t="shared" si="1"/>
        <v>0</v>
      </c>
      <c r="M9" s="7">
        <f t="shared" si="1"/>
        <v>0</v>
      </c>
      <c r="N9" s="7">
        <f t="shared" si="1"/>
        <v>0</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c r="D12" s="10"/>
      <c r="E12" s="10"/>
      <c r="F12" s="10"/>
      <c r="G12" s="10"/>
      <c r="H12" s="10"/>
      <c r="I12" s="10"/>
      <c r="J12" s="10"/>
      <c r="K12" s="10"/>
      <c r="L12" s="10"/>
      <c r="M12" s="10"/>
      <c r="N12" s="10"/>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 t="shared" ref="C23:N23" si="3">C24+C25+C26+C27</f>
        <v>0</v>
      </c>
      <c r="D23" s="7">
        <f t="shared" si="3"/>
        <v>0</v>
      </c>
      <c r="E23" s="7">
        <f t="shared" si="3"/>
        <v>0</v>
      </c>
      <c r="F23" s="7">
        <f t="shared" si="3"/>
        <v>0</v>
      </c>
      <c r="G23" s="7">
        <f t="shared" si="3"/>
        <v>0</v>
      </c>
      <c r="H23" s="7">
        <f t="shared" si="3"/>
        <v>0</v>
      </c>
      <c r="I23" s="7">
        <f t="shared" si="3"/>
        <v>0</v>
      </c>
      <c r="J23" s="7">
        <f t="shared" si="3"/>
        <v>0</v>
      </c>
      <c r="K23" s="7">
        <f t="shared" si="3"/>
        <v>0</v>
      </c>
      <c r="L23" s="7">
        <f t="shared" si="3"/>
        <v>0</v>
      </c>
      <c r="M23" s="7">
        <f t="shared" si="3"/>
        <v>0</v>
      </c>
      <c r="N23" s="7">
        <f t="shared" si="3"/>
        <v>0</v>
      </c>
      <c r="O23" s="17"/>
    </row>
    <row r="24" customHeight="1" spans="1:15">
      <c r="A24" s="14"/>
      <c r="B24" s="13" t="s">
        <v>37</v>
      </c>
      <c r="C24" s="15"/>
      <c r="D24" s="15"/>
      <c r="E24" s="15"/>
      <c r="F24" s="15"/>
      <c r="G24" s="15"/>
      <c r="H24" s="15"/>
      <c r="I24" s="15"/>
      <c r="J24" s="15"/>
      <c r="K24" s="15"/>
      <c r="L24" s="15"/>
      <c r="M24" s="15"/>
      <c r="N24" s="15"/>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v>1</v>
      </c>
      <c r="D28" s="16">
        <v>21</v>
      </c>
      <c r="E28" s="16">
        <v>21</v>
      </c>
      <c r="F28" s="16">
        <v>0</v>
      </c>
      <c r="G28" s="16">
        <v>0</v>
      </c>
      <c r="H28" s="16">
        <v>0</v>
      </c>
      <c r="I28" s="16">
        <v>3</v>
      </c>
      <c r="J28" s="16">
        <v>222</v>
      </c>
      <c r="K28" s="16">
        <v>664</v>
      </c>
      <c r="L28" s="16">
        <v>0</v>
      </c>
      <c r="M28" s="16">
        <v>222</v>
      </c>
      <c r="N28" s="16">
        <v>664</v>
      </c>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6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沅江</vt:lpstr>
      <vt:lpstr>琼</vt:lpstr>
      <vt:lpstr>胭</vt:lpstr>
      <vt:lpstr>新</vt:lpstr>
      <vt:lpstr>南嘴</vt:lpstr>
      <vt:lpstr>草</vt:lpstr>
      <vt:lpstr>阳</vt:lpstr>
      <vt:lpstr>四</vt:lpstr>
      <vt:lpstr>黄</vt:lpstr>
      <vt:lpstr>南大</vt:lpstr>
      <vt:lpstr>共</vt:lpstr>
      <vt:lpstr>泗</vt:lpstr>
      <vt:lpstr>茶</vt:lpstr>
      <vt:lpstr>南洞庭</vt:lpstr>
      <vt:lpstr>漉</vt:lpstr>
      <vt:lpstr>农业</vt:lpstr>
      <vt:lpstr>交通</vt:lpstr>
      <vt:lpstr>民政</vt:lpstr>
      <vt:lpstr>林业</vt:lpstr>
      <vt:lpstr>发改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韵仪</cp:lastModifiedBy>
  <dcterms:created xsi:type="dcterms:W3CDTF">2022-05-18T08:29:00Z</dcterms:created>
  <dcterms:modified xsi:type="dcterms:W3CDTF">2024-12-19T00:28:03Z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B391CA85AC284309BE9464F0B853DE22</vt:lpwstr>
  </property>
  <property fmtid="{D5CDD505-2E9C-101B-9397-08002B2CF9AE}" pid="3" name="KSOProductBuildVer">
    <vt:lpwstr>2052-12.1.0.19302</vt:lpwstr>
  </property>
  <property fmtid="{D5CDD505-2E9C-101B-9397-08002B2CF9AE}" pid="4" name="KSOReadingLayout">
    <vt:bool>true</vt:bool>
  </property>
</Properties>
</file>