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676"/>
  </bookViews>
  <sheets>
    <sheet name="沅江" sheetId="21" r:id="rId1"/>
  </sheets>
  <calcPr calcId="144525"/>
</workbook>
</file>

<file path=xl/sharedStrings.xml><?xml version="1.0" encoding="utf-8"?>
<sst xmlns="http://schemas.openxmlformats.org/spreadsheetml/2006/main" count="55" uniqueCount="54">
  <si>
    <t>沅江市2024年度巩固拓展脱贫攻坚成果和乡村振兴项目库分类汇总表</t>
  </si>
  <si>
    <t>单位（盖章）：                                                                                                         单位：万元、个、人</t>
  </si>
  <si>
    <t>序号</t>
  </si>
  <si>
    <t>项目类型</t>
  </si>
  <si>
    <t>项目个数</t>
  </si>
  <si>
    <t>资金规模和筹资方式</t>
  </si>
  <si>
    <t>受益对象</t>
  </si>
  <si>
    <t>备注</t>
  </si>
  <si>
    <t>项目预算总投资</t>
  </si>
  <si>
    <t>其中</t>
  </si>
  <si>
    <t>受益村（个）</t>
  </si>
  <si>
    <t>受益户数（户）</t>
  </si>
  <si>
    <t>受益人口数（人）</t>
  </si>
  <si>
    <t>财政衔接资金</t>
  </si>
  <si>
    <t>除财政衔接资金外的统筹整合资金</t>
  </si>
  <si>
    <t>其他财政资金</t>
  </si>
  <si>
    <t>其他筹措资金</t>
  </si>
  <si>
    <t>受益脱贫村数（个）</t>
  </si>
  <si>
    <t>受益脱贫户数及防止返贫监测对象户数（户）</t>
  </si>
  <si>
    <t>受益脱贫人口数及防止返贫监测对象人口数（人）</t>
  </si>
  <si>
    <r>
      <rPr>
        <b/>
        <sz val="10.5"/>
        <color theme="1"/>
        <rFont val="仿宋_GB2312"/>
        <charset val="134"/>
      </rPr>
      <t xml:space="preserve">总 </t>
    </r>
    <r>
      <rPr>
        <b/>
        <sz val="10.5"/>
        <color theme="1"/>
        <rFont val="宋体"/>
        <charset val="134"/>
      </rPr>
      <t xml:space="preserve"> </t>
    </r>
    <r>
      <rPr>
        <b/>
        <sz val="10.5"/>
        <color theme="1"/>
        <rFont val="仿宋_GB2312"/>
        <charset val="134"/>
      </rPr>
      <t>计</t>
    </r>
  </si>
  <si>
    <t>一、产业发展</t>
  </si>
  <si>
    <r>
      <rPr>
        <sz val="10.5"/>
        <color theme="1"/>
        <rFont val="宋体"/>
        <charset val="134"/>
      </rPr>
      <t>1.</t>
    </r>
    <r>
      <rPr>
        <sz val="10.5"/>
        <color theme="1"/>
        <rFont val="仿宋_GB2312"/>
        <charset val="134"/>
      </rPr>
      <t>生产项目</t>
    </r>
  </si>
  <si>
    <r>
      <rPr>
        <sz val="10.5"/>
        <color theme="1"/>
        <rFont val="宋体"/>
        <charset val="134"/>
      </rPr>
      <t>2.</t>
    </r>
    <r>
      <rPr>
        <sz val="10.5"/>
        <color theme="1"/>
        <rFont val="仿宋_GB2312"/>
        <charset val="134"/>
      </rPr>
      <t>加工流通项目</t>
    </r>
  </si>
  <si>
    <r>
      <rPr>
        <sz val="10.5"/>
        <color theme="1"/>
        <rFont val="宋体"/>
        <charset val="134"/>
      </rPr>
      <t>3.</t>
    </r>
    <r>
      <rPr>
        <sz val="10.5"/>
        <color theme="1"/>
        <rFont val="仿宋_GB2312"/>
        <charset val="134"/>
      </rPr>
      <t>配套设施项目</t>
    </r>
  </si>
  <si>
    <r>
      <rPr>
        <sz val="10.5"/>
        <color theme="1"/>
        <rFont val="宋体"/>
        <charset val="134"/>
      </rPr>
      <t>4.</t>
    </r>
    <r>
      <rPr>
        <sz val="10.5"/>
        <color theme="1"/>
        <rFont val="仿宋_GB2312"/>
        <charset val="134"/>
      </rPr>
      <t>产业服务支撑项目</t>
    </r>
  </si>
  <si>
    <r>
      <rPr>
        <sz val="10.5"/>
        <color theme="1"/>
        <rFont val="宋体"/>
        <charset val="134"/>
      </rPr>
      <t>5.</t>
    </r>
    <r>
      <rPr>
        <sz val="10.5"/>
        <color theme="1"/>
        <rFont val="仿宋_GB2312"/>
        <charset val="134"/>
      </rPr>
      <t>金融保险配套项目</t>
    </r>
  </si>
  <si>
    <t>6.高质量庭院经济</t>
  </si>
  <si>
    <t>7.新型农村集体经济发展项目</t>
  </si>
  <si>
    <t>二、就业项目</t>
  </si>
  <si>
    <r>
      <rPr>
        <sz val="10.5"/>
        <color theme="1"/>
        <rFont val="宋体"/>
        <charset val="134"/>
      </rPr>
      <t>1.</t>
    </r>
    <r>
      <rPr>
        <sz val="10.5"/>
        <color theme="1"/>
        <rFont val="仿宋_GB2312"/>
        <charset val="134"/>
      </rPr>
      <t>务工补助</t>
    </r>
  </si>
  <si>
    <r>
      <rPr>
        <sz val="10.5"/>
        <color theme="1"/>
        <rFont val="宋体"/>
        <charset val="134"/>
      </rPr>
      <t>2.</t>
    </r>
    <r>
      <rPr>
        <sz val="10.5"/>
        <color theme="1"/>
        <rFont val="仿宋_GB2312"/>
        <charset val="134"/>
      </rPr>
      <t>就业培训</t>
    </r>
  </si>
  <si>
    <t>3.创业</t>
  </si>
  <si>
    <t>4.乡村工匠</t>
  </si>
  <si>
    <t>5.公益性岗位</t>
  </si>
  <si>
    <t>三、乡村建设行动</t>
  </si>
  <si>
    <t>1.农村基础设施</t>
  </si>
  <si>
    <t>2.人居环境整治</t>
  </si>
  <si>
    <t>3.农村公共服务</t>
  </si>
  <si>
    <t>4.村庄规划编制(含修编)</t>
  </si>
  <si>
    <t>四、易地搬迁后扶</t>
  </si>
  <si>
    <t>五、巩固三保障成果</t>
  </si>
  <si>
    <t>1.住房</t>
  </si>
  <si>
    <t>2.教育</t>
  </si>
  <si>
    <t>3.健康</t>
  </si>
  <si>
    <t>4.综合保障</t>
  </si>
  <si>
    <t>六、乡村治理和精神文明建设</t>
  </si>
  <si>
    <t>1.乡村治理</t>
  </si>
  <si>
    <t>2.农村精神文明建设</t>
  </si>
  <si>
    <t>七、项目管理费</t>
  </si>
  <si>
    <t>八、其他</t>
  </si>
  <si>
    <t>1.少数民族特色村寨建设项</t>
  </si>
  <si>
    <t>2.困难群众饮用低氟茶</t>
  </si>
  <si>
    <t>……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</si>
</sst>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sz val="10.5"/>
      <color theme="1"/>
      <name val="仿宋_GB2312"/>
      <charset val="134"/>
    </font>
    <font>
      <sz val="10.5"/>
      <color theme="1"/>
      <name val="宋体"/>
      <charset val="134"/>
    </font>
    <font>
      <b/>
      <sz val="10.5"/>
      <color theme="1"/>
      <name val="仿宋_GB2312"/>
      <charset val="134"/>
    </font>
    <font>
      <b/>
      <sz val="10.5"/>
      <color theme="1"/>
      <name val="宋体"/>
      <charset val="134"/>
    </font>
    <font>
      <sz val="10.5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justify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1"/>
  <sheetViews>
    <sheetView tabSelected="1" view="pageBreakPreview" zoomScale="85" zoomScaleNormal="100" workbookViewId="0">
      <pane ySplit="8" topLeftCell="A9" activePane="bottomLeft" state="frozen"/>
      <selection/>
      <selection pane="bottomLeft" activeCell="H29" sqref="H29"/>
    </sheetView>
  </sheetViews>
  <sheetFormatPr defaultColWidth="9" defaultRowHeight="15" customHeight="1"/>
  <cols>
    <col min="1" max="1" width="5" customWidth="1"/>
    <col min="2" max="2" width="25.5" customWidth="1"/>
    <col min="4" max="5" width="11.5"/>
  </cols>
  <sheetData>
    <row r="1" ht="24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3.5" customHeight="1"/>
    <row r="3" customHeight="1" spans="1:1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ht="13.5" customHeight="1"/>
    <row r="5" s="1" customFormat="1" customHeight="1" spans="1:15">
      <c r="A5" s="4" t="s">
        <v>2</v>
      </c>
      <c r="B5" s="4" t="s">
        <v>3</v>
      </c>
      <c r="C5" s="4" t="s">
        <v>4</v>
      </c>
      <c r="D5" s="4" t="s">
        <v>5</v>
      </c>
      <c r="E5" s="4"/>
      <c r="F5" s="4"/>
      <c r="G5" s="4"/>
      <c r="H5" s="4"/>
      <c r="I5" s="4" t="s">
        <v>6</v>
      </c>
      <c r="J5" s="4"/>
      <c r="K5" s="4"/>
      <c r="L5" s="4"/>
      <c r="M5" s="4"/>
      <c r="N5" s="4"/>
      <c r="O5" s="4" t="s">
        <v>7</v>
      </c>
    </row>
    <row r="6" s="1" customFormat="1" customHeight="1" spans="1:15">
      <c r="A6" s="4"/>
      <c r="B6" s="4"/>
      <c r="C6" s="4"/>
      <c r="D6" s="4" t="s">
        <v>8</v>
      </c>
      <c r="E6" s="4" t="s">
        <v>9</v>
      </c>
      <c r="F6" s="4"/>
      <c r="G6" s="4"/>
      <c r="H6" s="4"/>
      <c r="I6" s="4" t="s">
        <v>10</v>
      </c>
      <c r="J6" s="4" t="s">
        <v>11</v>
      </c>
      <c r="K6" s="4" t="s">
        <v>12</v>
      </c>
      <c r="L6" s="4" t="s">
        <v>9</v>
      </c>
      <c r="M6" s="4"/>
      <c r="N6" s="4"/>
      <c r="O6" s="4"/>
    </row>
    <row r="7" s="1" customFormat="1" ht="78" customHeight="1" spans="1:15">
      <c r="A7" s="4"/>
      <c r="B7" s="4"/>
      <c r="C7" s="4"/>
      <c r="D7" s="4"/>
      <c r="E7" s="4" t="s">
        <v>13</v>
      </c>
      <c r="F7" s="4" t="s">
        <v>14</v>
      </c>
      <c r="G7" s="4" t="s">
        <v>15</v>
      </c>
      <c r="H7" s="4" t="s">
        <v>16</v>
      </c>
      <c r="I7" s="4"/>
      <c r="J7" s="4"/>
      <c r="K7" s="4"/>
      <c r="L7" s="4" t="s">
        <v>17</v>
      </c>
      <c r="M7" s="4" t="s">
        <v>18</v>
      </c>
      <c r="N7" s="4" t="s">
        <v>19</v>
      </c>
      <c r="O7" s="4"/>
    </row>
    <row r="8" customHeight="1" spans="1:15">
      <c r="A8" s="5"/>
      <c r="B8" s="6" t="s">
        <v>20</v>
      </c>
      <c r="C8" s="7">
        <f t="shared" ref="C8:N8" si="0">C9+C17+C23+C28+C29+C34+C37+C38</f>
        <v>657</v>
      </c>
      <c r="D8" s="7">
        <f t="shared" si="0"/>
        <v>27102.15</v>
      </c>
      <c r="E8" s="7">
        <f t="shared" si="0"/>
        <v>27102.15</v>
      </c>
      <c r="F8" s="7">
        <f t="shared" si="0"/>
        <v>0</v>
      </c>
      <c r="G8" s="7">
        <f t="shared" si="0"/>
        <v>0</v>
      </c>
      <c r="H8" s="7">
        <f t="shared" si="0"/>
        <v>0</v>
      </c>
      <c r="I8" s="7">
        <f t="shared" si="0"/>
        <v>749</v>
      </c>
      <c r="J8" s="7">
        <f t="shared" si="0"/>
        <v>210877</v>
      </c>
      <c r="K8" s="7">
        <f t="shared" si="0"/>
        <v>613277</v>
      </c>
      <c r="L8" s="7">
        <f t="shared" si="0"/>
        <v>357</v>
      </c>
      <c r="M8" s="7">
        <f t="shared" si="0"/>
        <v>21464</v>
      </c>
      <c r="N8" s="7">
        <f t="shared" si="0"/>
        <v>51924</v>
      </c>
      <c r="O8" s="12"/>
    </row>
    <row r="9" customHeight="1" spans="1:15">
      <c r="A9" s="5"/>
      <c r="B9" s="8" t="s">
        <v>21</v>
      </c>
      <c r="C9" s="7">
        <f t="shared" ref="C9:N9" si="1">C10+C11+C12+C14+C13+C15+C16</f>
        <v>276</v>
      </c>
      <c r="D9" s="7">
        <f t="shared" si="1"/>
        <v>13347</v>
      </c>
      <c r="E9" s="7">
        <f t="shared" si="1"/>
        <v>13347</v>
      </c>
      <c r="F9" s="7">
        <f t="shared" si="1"/>
        <v>0</v>
      </c>
      <c r="G9" s="7">
        <f t="shared" si="1"/>
        <v>0</v>
      </c>
      <c r="H9" s="7">
        <f t="shared" si="1"/>
        <v>0</v>
      </c>
      <c r="I9" s="7">
        <f t="shared" si="1"/>
        <v>331</v>
      </c>
      <c r="J9" s="7">
        <f t="shared" si="1"/>
        <v>107987</v>
      </c>
      <c r="K9" s="7">
        <f t="shared" si="1"/>
        <v>303483</v>
      </c>
      <c r="L9" s="7">
        <f t="shared" si="1"/>
        <v>155</v>
      </c>
      <c r="M9" s="7">
        <f t="shared" si="1"/>
        <v>10122</v>
      </c>
      <c r="N9" s="7">
        <f t="shared" si="1"/>
        <v>24350</v>
      </c>
      <c r="O9" s="12"/>
    </row>
    <row r="10" customHeight="1" spans="1:15">
      <c r="A10" s="5"/>
      <c r="B10" s="9" t="s">
        <v>22</v>
      </c>
      <c r="C10" s="5">
        <v>44</v>
      </c>
      <c r="D10" s="10">
        <v>3409</v>
      </c>
      <c r="E10" s="10">
        <v>3409</v>
      </c>
      <c r="F10" s="10">
        <v>0</v>
      </c>
      <c r="G10" s="10">
        <v>0</v>
      </c>
      <c r="H10" s="10">
        <v>0</v>
      </c>
      <c r="I10" s="10">
        <v>62</v>
      </c>
      <c r="J10" s="10">
        <v>18501</v>
      </c>
      <c r="K10" s="10">
        <v>53947</v>
      </c>
      <c r="L10" s="10">
        <v>25</v>
      </c>
      <c r="M10" s="10">
        <v>1992</v>
      </c>
      <c r="N10" s="10">
        <v>4817</v>
      </c>
      <c r="O10" s="12"/>
    </row>
    <row r="11" customHeight="1" spans="1:15">
      <c r="A11" s="5"/>
      <c r="B11" s="9" t="s">
        <v>23</v>
      </c>
      <c r="C11" s="5">
        <v>19</v>
      </c>
      <c r="D11" s="10">
        <v>2291</v>
      </c>
      <c r="E11" s="10">
        <v>2291</v>
      </c>
      <c r="F11" s="10">
        <v>0</v>
      </c>
      <c r="G11" s="10">
        <v>0</v>
      </c>
      <c r="H11" s="10">
        <v>0</v>
      </c>
      <c r="I11" s="10">
        <v>42</v>
      </c>
      <c r="J11" s="10">
        <v>12011</v>
      </c>
      <c r="K11" s="10">
        <v>29229</v>
      </c>
      <c r="L11" s="10">
        <v>13</v>
      </c>
      <c r="M11" s="10">
        <v>1308</v>
      </c>
      <c r="N11" s="10">
        <v>2457</v>
      </c>
      <c r="O11" s="17"/>
    </row>
    <row r="12" customHeight="1" spans="1:15">
      <c r="A12" s="5"/>
      <c r="B12" s="9" t="s">
        <v>24</v>
      </c>
      <c r="C12" s="5">
        <v>209</v>
      </c>
      <c r="D12" s="10">
        <v>7157</v>
      </c>
      <c r="E12" s="10">
        <v>7157</v>
      </c>
      <c r="F12" s="10">
        <v>0</v>
      </c>
      <c r="G12" s="10">
        <v>0</v>
      </c>
      <c r="H12" s="10">
        <v>0</v>
      </c>
      <c r="I12" s="10">
        <v>221</v>
      </c>
      <c r="J12" s="10">
        <v>76834</v>
      </c>
      <c r="K12" s="10">
        <v>219116</v>
      </c>
      <c r="L12" s="10">
        <v>117</v>
      </c>
      <c r="M12" s="10">
        <v>6733</v>
      </c>
      <c r="N12" s="10">
        <v>16908</v>
      </c>
      <c r="O12" s="17"/>
    </row>
    <row r="13" customHeight="1" spans="1:15">
      <c r="A13" s="5"/>
      <c r="B13" s="9" t="s">
        <v>25</v>
      </c>
      <c r="C13" s="5">
        <v>3</v>
      </c>
      <c r="D13" s="10">
        <v>410</v>
      </c>
      <c r="E13" s="10">
        <v>410</v>
      </c>
      <c r="F13" s="10">
        <v>0</v>
      </c>
      <c r="G13" s="10">
        <v>0</v>
      </c>
      <c r="H13" s="10">
        <v>0</v>
      </c>
      <c r="I13" s="10">
        <v>5</v>
      </c>
      <c r="J13" s="10">
        <v>361</v>
      </c>
      <c r="K13" s="10">
        <v>634</v>
      </c>
      <c r="L13" s="10">
        <v>0</v>
      </c>
      <c r="M13" s="10">
        <v>36</v>
      </c>
      <c r="N13" s="10">
        <v>65</v>
      </c>
      <c r="O13" s="17"/>
    </row>
    <row r="14" customHeight="1" spans="1:15">
      <c r="A14" s="11"/>
      <c r="B14" s="9" t="s">
        <v>26</v>
      </c>
      <c r="C14" s="5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7"/>
    </row>
    <row r="15" customHeight="1" spans="1:15">
      <c r="A15" s="11"/>
      <c r="B15" s="9" t="s">
        <v>27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17"/>
    </row>
    <row r="16" customHeight="1" spans="1:15">
      <c r="A16" s="11"/>
      <c r="B16" s="9" t="s">
        <v>28</v>
      </c>
      <c r="C16" s="5">
        <v>1</v>
      </c>
      <c r="D16" s="5">
        <v>80</v>
      </c>
      <c r="E16" s="5">
        <v>80</v>
      </c>
      <c r="F16" s="5">
        <v>0</v>
      </c>
      <c r="G16" s="5">
        <v>0</v>
      </c>
      <c r="H16" s="5">
        <v>0</v>
      </c>
      <c r="I16" s="5">
        <v>1</v>
      </c>
      <c r="J16" s="5">
        <v>280</v>
      </c>
      <c r="K16" s="5">
        <v>557</v>
      </c>
      <c r="L16" s="5">
        <v>0</v>
      </c>
      <c r="M16" s="5">
        <v>53</v>
      </c>
      <c r="N16" s="5">
        <v>103</v>
      </c>
      <c r="O16" s="17"/>
    </row>
    <row r="17" customHeight="1" spans="1:15">
      <c r="A17" s="11"/>
      <c r="B17" s="8" t="s">
        <v>29</v>
      </c>
      <c r="C17" s="7">
        <f t="shared" ref="C17:N17" si="2">C18+C19+C20+C21+C22</f>
        <v>0</v>
      </c>
      <c r="D17" s="7">
        <f t="shared" si="2"/>
        <v>0</v>
      </c>
      <c r="E17" s="7">
        <f t="shared" si="2"/>
        <v>0</v>
      </c>
      <c r="F17" s="7">
        <f t="shared" si="2"/>
        <v>0</v>
      </c>
      <c r="G17" s="7">
        <f t="shared" si="2"/>
        <v>0</v>
      </c>
      <c r="H17" s="7">
        <f t="shared" si="2"/>
        <v>0</v>
      </c>
      <c r="I17" s="7">
        <f t="shared" si="2"/>
        <v>0</v>
      </c>
      <c r="J17" s="7">
        <f t="shared" si="2"/>
        <v>0</v>
      </c>
      <c r="K17" s="7">
        <f t="shared" si="2"/>
        <v>0</v>
      </c>
      <c r="L17" s="7">
        <f t="shared" si="2"/>
        <v>0</v>
      </c>
      <c r="M17" s="7">
        <f t="shared" si="2"/>
        <v>0</v>
      </c>
      <c r="N17" s="7">
        <f t="shared" si="2"/>
        <v>0</v>
      </c>
      <c r="O17" s="17"/>
    </row>
    <row r="18" customHeight="1" spans="1:15">
      <c r="A18" s="11"/>
      <c r="B18" s="9" t="s">
        <v>30</v>
      </c>
      <c r="C18" s="7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7"/>
    </row>
    <row r="19" customHeight="1" spans="1:15">
      <c r="A19" s="11"/>
      <c r="B19" s="9" t="s">
        <v>31</v>
      </c>
      <c r="C19" s="7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7"/>
    </row>
    <row r="20" customHeight="1" spans="1:15">
      <c r="A20" s="11"/>
      <c r="B20" s="13" t="s">
        <v>32</v>
      </c>
      <c r="C20" s="7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7"/>
    </row>
    <row r="21" customHeight="1" spans="1:15">
      <c r="A21" s="11"/>
      <c r="B21" s="13" t="s">
        <v>33</v>
      </c>
      <c r="C21" s="7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7"/>
    </row>
    <row r="22" customHeight="1" spans="1:15">
      <c r="A22" s="11"/>
      <c r="B22" s="13" t="s">
        <v>34</v>
      </c>
      <c r="C22" s="5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7"/>
    </row>
    <row r="23" customHeight="1" spans="1:15">
      <c r="A23" s="11"/>
      <c r="B23" s="8" t="s">
        <v>35</v>
      </c>
      <c r="C23" s="7">
        <f t="shared" ref="C23:N23" si="3">C24+C25+C26+C27</f>
        <v>381</v>
      </c>
      <c r="D23" s="7">
        <f t="shared" si="3"/>
        <v>13755.15</v>
      </c>
      <c r="E23" s="7">
        <f t="shared" si="3"/>
        <v>13755.15</v>
      </c>
      <c r="F23" s="7">
        <f t="shared" si="3"/>
        <v>0</v>
      </c>
      <c r="G23" s="7">
        <f t="shared" si="3"/>
        <v>0</v>
      </c>
      <c r="H23" s="7">
        <f t="shared" si="3"/>
        <v>0</v>
      </c>
      <c r="I23" s="7">
        <f t="shared" si="3"/>
        <v>418</v>
      </c>
      <c r="J23" s="7">
        <f t="shared" si="3"/>
        <v>102890</v>
      </c>
      <c r="K23" s="7">
        <f t="shared" si="3"/>
        <v>309794</v>
      </c>
      <c r="L23" s="7">
        <f t="shared" si="3"/>
        <v>202</v>
      </c>
      <c r="M23" s="7">
        <f t="shared" si="3"/>
        <v>11342</v>
      </c>
      <c r="N23" s="7">
        <f t="shared" si="3"/>
        <v>27574</v>
      </c>
      <c r="O23" s="17"/>
    </row>
    <row r="24" customHeight="1" spans="1:15">
      <c r="A24" s="14"/>
      <c r="B24" s="13" t="s">
        <v>36</v>
      </c>
      <c r="C24" s="15">
        <v>353</v>
      </c>
      <c r="D24" s="15">
        <v>13179.15</v>
      </c>
      <c r="E24" s="15">
        <v>13179.15</v>
      </c>
      <c r="F24" s="15">
        <v>0</v>
      </c>
      <c r="G24" s="15">
        <v>0</v>
      </c>
      <c r="H24" s="15">
        <v>0</v>
      </c>
      <c r="I24" s="15">
        <v>389</v>
      </c>
      <c r="J24" s="15">
        <v>91396</v>
      </c>
      <c r="K24" s="15">
        <v>275585</v>
      </c>
      <c r="L24" s="15">
        <v>197</v>
      </c>
      <c r="M24" s="15">
        <v>10325</v>
      </c>
      <c r="N24" s="15">
        <v>25074</v>
      </c>
      <c r="O24" s="14"/>
    </row>
    <row r="25" customHeight="1" spans="1:15">
      <c r="A25" s="14"/>
      <c r="B25" s="13" t="s">
        <v>37</v>
      </c>
      <c r="C25" s="15">
        <v>28</v>
      </c>
      <c r="D25" s="15">
        <v>576</v>
      </c>
      <c r="E25" s="15">
        <v>576</v>
      </c>
      <c r="F25" s="15">
        <v>0</v>
      </c>
      <c r="G25" s="15">
        <v>0</v>
      </c>
      <c r="H25" s="15">
        <v>0</v>
      </c>
      <c r="I25" s="15">
        <v>29</v>
      </c>
      <c r="J25" s="15">
        <v>11494</v>
      </c>
      <c r="K25" s="15">
        <v>34209</v>
      </c>
      <c r="L25" s="15">
        <v>5</v>
      </c>
      <c r="M25" s="15">
        <v>1017</v>
      </c>
      <c r="N25" s="15">
        <v>2500</v>
      </c>
      <c r="O25" s="14"/>
    </row>
    <row r="26" customHeight="1" spans="1:15">
      <c r="A26" s="14"/>
      <c r="B26" s="13" t="s">
        <v>38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4"/>
    </row>
    <row r="27" customHeight="1" spans="1:15">
      <c r="A27" s="14"/>
      <c r="B27" s="13" t="s">
        <v>39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14"/>
    </row>
    <row r="28" customHeight="1" spans="1:15">
      <c r="A28" s="14"/>
      <c r="B28" s="8" t="s">
        <v>40</v>
      </c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4"/>
    </row>
    <row r="29" customHeight="1" spans="1:15">
      <c r="A29" s="14"/>
      <c r="B29" s="8" t="s">
        <v>41</v>
      </c>
      <c r="C29" s="16">
        <f t="shared" ref="C29:N29" si="4">C30+C31+C32+C33</f>
        <v>0</v>
      </c>
      <c r="D29" s="16">
        <f t="shared" si="4"/>
        <v>0</v>
      </c>
      <c r="E29" s="16">
        <f t="shared" si="4"/>
        <v>0</v>
      </c>
      <c r="F29" s="16">
        <f t="shared" si="4"/>
        <v>0</v>
      </c>
      <c r="G29" s="16">
        <f t="shared" si="4"/>
        <v>0</v>
      </c>
      <c r="H29" s="16">
        <f t="shared" si="4"/>
        <v>0</v>
      </c>
      <c r="I29" s="16">
        <f t="shared" si="4"/>
        <v>0</v>
      </c>
      <c r="J29" s="16">
        <f t="shared" si="4"/>
        <v>0</v>
      </c>
      <c r="K29" s="16">
        <f t="shared" si="4"/>
        <v>0</v>
      </c>
      <c r="L29" s="16">
        <f t="shared" si="4"/>
        <v>0</v>
      </c>
      <c r="M29" s="16">
        <f t="shared" si="4"/>
        <v>0</v>
      </c>
      <c r="N29" s="16">
        <f t="shared" si="4"/>
        <v>0</v>
      </c>
      <c r="O29" s="14"/>
    </row>
    <row r="30" customHeight="1" spans="1:15">
      <c r="A30" s="14"/>
      <c r="B30" s="13" t="s">
        <v>42</v>
      </c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4"/>
    </row>
    <row r="31" customHeight="1" spans="1:15">
      <c r="A31" s="14"/>
      <c r="B31" s="13" t="s">
        <v>43</v>
      </c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4"/>
    </row>
    <row r="32" customHeight="1" spans="1:15">
      <c r="A32" s="14"/>
      <c r="B32" s="13" t="s">
        <v>44</v>
      </c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4"/>
    </row>
    <row r="33" customHeight="1" spans="1:15">
      <c r="A33" s="14"/>
      <c r="B33" s="13" t="s">
        <v>45</v>
      </c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4"/>
    </row>
    <row r="34" customHeight="1" spans="1:15">
      <c r="A34" s="14"/>
      <c r="B34" s="8" t="s">
        <v>46</v>
      </c>
      <c r="C34" s="16">
        <f t="shared" ref="C34:N34" si="5">C35+C36</f>
        <v>0</v>
      </c>
      <c r="D34" s="16">
        <f t="shared" si="5"/>
        <v>0</v>
      </c>
      <c r="E34" s="16">
        <f t="shared" si="5"/>
        <v>0</v>
      </c>
      <c r="F34" s="16">
        <f t="shared" si="5"/>
        <v>0</v>
      </c>
      <c r="G34" s="16">
        <f t="shared" si="5"/>
        <v>0</v>
      </c>
      <c r="H34" s="16">
        <f t="shared" si="5"/>
        <v>0</v>
      </c>
      <c r="I34" s="16">
        <f t="shared" si="5"/>
        <v>0</v>
      </c>
      <c r="J34" s="16">
        <f t="shared" si="5"/>
        <v>0</v>
      </c>
      <c r="K34" s="16">
        <f t="shared" si="5"/>
        <v>0</v>
      </c>
      <c r="L34" s="16">
        <f t="shared" si="5"/>
        <v>0</v>
      </c>
      <c r="M34" s="16">
        <f t="shared" si="5"/>
        <v>0</v>
      </c>
      <c r="N34" s="16">
        <f t="shared" si="5"/>
        <v>0</v>
      </c>
      <c r="O34" s="14"/>
    </row>
    <row r="35" customHeight="1" spans="1:15">
      <c r="A35" s="14"/>
      <c r="B35" s="13" t="s">
        <v>47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4"/>
    </row>
    <row r="36" customHeight="1" spans="1:15">
      <c r="A36" s="14"/>
      <c r="B36" s="13" t="s">
        <v>48</v>
      </c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4"/>
    </row>
    <row r="37" customHeight="1" spans="1:15">
      <c r="A37" s="14"/>
      <c r="B37" s="8" t="s">
        <v>49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4"/>
    </row>
    <row r="38" customHeight="1" spans="1:15">
      <c r="A38" s="14"/>
      <c r="B38" s="8" t="s">
        <v>50</v>
      </c>
      <c r="C38" s="16">
        <f t="shared" ref="C38:N38" si="6">C39+C40</f>
        <v>0</v>
      </c>
      <c r="D38" s="16">
        <f t="shared" si="6"/>
        <v>0</v>
      </c>
      <c r="E38" s="16">
        <f t="shared" si="6"/>
        <v>0</v>
      </c>
      <c r="F38" s="16">
        <f t="shared" si="6"/>
        <v>0</v>
      </c>
      <c r="G38" s="16">
        <f t="shared" si="6"/>
        <v>0</v>
      </c>
      <c r="H38" s="16">
        <f t="shared" si="6"/>
        <v>0</v>
      </c>
      <c r="I38" s="16">
        <f t="shared" si="6"/>
        <v>0</v>
      </c>
      <c r="J38" s="16">
        <f t="shared" si="6"/>
        <v>0</v>
      </c>
      <c r="K38" s="16">
        <f t="shared" si="6"/>
        <v>0</v>
      </c>
      <c r="L38" s="16">
        <f t="shared" si="6"/>
        <v>0</v>
      </c>
      <c r="M38" s="16">
        <f t="shared" si="6"/>
        <v>0</v>
      </c>
      <c r="N38" s="16">
        <f t="shared" si="6"/>
        <v>0</v>
      </c>
      <c r="O38" s="14"/>
    </row>
    <row r="39" customHeight="1" spans="1:15">
      <c r="A39" s="14"/>
      <c r="B39" s="4" t="s">
        <v>51</v>
      </c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4"/>
    </row>
    <row r="40" customHeight="1" spans="1:15">
      <c r="A40" s="14"/>
      <c r="B40" s="13" t="s">
        <v>52</v>
      </c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4"/>
    </row>
    <row r="41" customHeight="1" spans="1:15">
      <c r="A41" s="14"/>
      <c r="B41" s="13" t="s">
        <v>53</v>
      </c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8"/>
    </row>
  </sheetData>
  <mergeCells count="14">
    <mergeCell ref="A1:O1"/>
    <mergeCell ref="A3:O3"/>
    <mergeCell ref="D5:H5"/>
    <mergeCell ref="I5:N5"/>
    <mergeCell ref="E6:H6"/>
    <mergeCell ref="L6:N6"/>
    <mergeCell ref="A5:A7"/>
    <mergeCell ref="B5:B7"/>
    <mergeCell ref="C5:C7"/>
    <mergeCell ref="D6:D7"/>
    <mergeCell ref="I6:I7"/>
    <mergeCell ref="J6:J7"/>
    <mergeCell ref="K6:K7"/>
    <mergeCell ref="O5:O7"/>
  </mergeCells>
  <pageMargins left="0.75" right="0.75" top="1" bottom="1" header="0.5" footer="0.5"/>
  <pageSetup paperSize="9" scale="6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沅江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韵仪</cp:lastModifiedBy>
  <dcterms:created xsi:type="dcterms:W3CDTF">2022-05-18T08:29:00Z</dcterms:created>
  <dcterms:modified xsi:type="dcterms:W3CDTF">2023-11-28T01:33:18Z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B391CA85AC284309BE9464F0B853DE22</vt:lpwstr>
  </property>
  <property fmtid="{D5CDD505-2E9C-101B-9397-08002B2CF9AE}" pid="3" name="KSOProductBuildVer">
    <vt:lpwstr>2052-12.1.0.15712</vt:lpwstr>
  </property>
  <property fmtid="{D5CDD505-2E9C-101B-9397-08002B2CF9AE}" pid="4" name="KSOReadingLayout">
    <vt:bool>true</vt:bool>
  </property>
</Properties>
</file>