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Sheet1!$A$1:$M$67</definedName>
    <definedName name="_xlnm.Print_Area" localSheetId="0">Sheet1!$A$1:$M$67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<sst xmlns="http://schemas.openxmlformats.org/spreadsheetml/2006/main" count="336" uniqueCount="145">
  <si>
    <t>沅江市退捕渔民从事种养殖业补助明细表</t>
  </si>
  <si>
    <t>序号</t>
  </si>
  <si>
    <t>承包所属乡镇</t>
  </si>
  <si>
    <t>承包所属村、社区</t>
  </si>
  <si>
    <t>申报人姓名</t>
  </si>
  <si>
    <t>申报地村、社区</t>
  </si>
  <si>
    <t>申报水产养殖（亩）</t>
  </si>
  <si>
    <t>申报稻田综合种养（亩）</t>
  </si>
  <si>
    <t>申报特种种植（亩）</t>
  </si>
  <si>
    <t>申报畜禽养殖（头、羽）</t>
  </si>
  <si>
    <t>核减情况</t>
  </si>
  <si>
    <t>核实情况</t>
  </si>
  <si>
    <t>补助金额（元）</t>
  </si>
  <si>
    <t>备注</t>
  </si>
  <si>
    <t>胭脂湖街道办事处</t>
  </si>
  <si>
    <t>杨梅山村</t>
  </si>
  <si>
    <t>胡跃平</t>
  </si>
  <si>
    <t>属实</t>
  </si>
  <si>
    <t>陈怀良</t>
  </si>
  <si>
    <t>泗湖山镇</t>
  </si>
  <si>
    <t>净下洲村</t>
  </si>
  <si>
    <t>徐狄清</t>
  </si>
  <si>
    <t>莲花岛村</t>
  </si>
  <si>
    <t>部分属实</t>
  </si>
  <si>
    <t>华红村</t>
  </si>
  <si>
    <t>曹德军</t>
  </si>
  <si>
    <t>澎湖村</t>
  </si>
  <si>
    <t>南竹脑村</t>
  </si>
  <si>
    <t>张伟</t>
  </si>
  <si>
    <t>丁长清</t>
  </si>
  <si>
    <t>琼湖街道办事处</t>
  </si>
  <si>
    <t>榨南湖村</t>
  </si>
  <si>
    <t>钟乐朋</t>
  </si>
  <si>
    <t>加禾社区</t>
  </si>
  <si>
    <t>管竹山村</t>
  </si>
  <si>
    <t>陈正平</t>
  </si>
  <si>
    <t>王智</t>
  </si>
  <si>
    <t>曾乐明</t>
  </si>
  <si>
    <t>刘春初</t>
  </si>
  <si>
    <t>刘光辉</t>
  </si>
  <si>
    <t>刘国良</t>
  </si>
  <si>
    <t>陈勇</t>
  </si>
  <si>
    <t>彭再军</t>
  </si>
  <si>
    <t>共和社区、杨梅山村</t>
  </si>
  <si>
    <t>王书阳</t>
  </si>
  <si>
    <t>万子湖村</t>
  </si>
  <si>
    <t>黄茅洲镇</t>
  </si>
  <si>
    <t>志成垸村</t>
  </si>
  <si>
    <t>徐兆福</t>
  </si>
  <si>
    <t>群红村</t>
  </si>
  <si>
    <t>胡树庭</t>
  </si>
  <si>
    <t>黄永平</t>
  </si>
  <si>
    <t>柳树坪村</t>
  </si>
  <si>
    <t>丁国安</t>
  </si>
  <si>
    <t>子母城村</t>
  </si>
  <si>
    <t>邹熙</t>
  </si>
  <si>
    <t>朱立新</t>
  </si>
  <si>
    <t>新丰村</t>
  </si>
  <si>
    <t>曹志尧</t>
  </si>
  <si>
    <t>南大渔村</t>
  </si>
  <si>
    <t>金华垸村</t>
  </si>
  <si>
    <t>周忠武</t>
  </si>
  <si>
    <t>渔业管区</t>
  </si>
  <si>
    <t>共华镇</t>
  </si>
  <si>
    <t>和裕村</t>
  </si>
  <si>
    <t>吴正云</t>
  </si>
  <si>
    <t>团湖洲村</t>
  </si>
  <si>
    <t>杨春芳</t>
  </si>
  <si>
    <t>刘昌米</t>
  </si>
  <si>
    <t>新港村</t>
  </si>
  <si>
    <t>李春华</t>
  </si>
  <si>
    <t>八形汊村</t>
  </si>
  <si>
    <t>刘新满</t>
  </si>
  <si>
    <t>阳罗镇</t>
  </si>
  <si>
    <t>跃进村</t>
  </si>
  <si>
    <t>陈光明</t>
  </si>
  <si>
    <t>不实</t>
  </si>
  <si>
    <t>复兴村</t>
  </si>
  <si>
    <t>解顺洪</t>
  </si>
  <si>
    <t>七子浃村</t>
  </si>
  <si>
    <t>李兵辉</t>
  </si>
  <si>
    <t>南嘴镇</t>
  </si>
  <si>
    <t>目平湖北村</t>
  </si>
  <si>
    <t>刘创新</t>
  </si>
  <si>
    <t>南洞庭</t>
  </si>
  <si>
    <t>车子岐村</t>
  </si>
  <si>
    <t>曹坚</t>
  </si>
  <si>
    <t>张立伟</t>
  </si>
  <si>
    <t>五花洲村</t>
  </si>
  <si>
    <t>王加良</t>
  </si>
  <si>
    <t>王刚</t>
  </si>
  <si>
    <t>彭湖潭村</t>
  </si>
  <si>
    <t>罗佳秋</t>
  </si>
  <si>
    <t>南大膳镇</t>
  </si>
  <si>
    <t>同丰垸村</t>
  </si>
  <si>
    <t>王志明</t>
  </si>
  <si>
    <t>合伙经营
部分属实</t>
  </si>
  <si>
    <t>王孝庭</t>
  </si>
  <si>
    <t>南渔口村</t>
  </si>
  <si>
    <t>宋颖怡</t>
  </si>
  <si>
    <t>牛洲村、义南村</t>
  </si>
  <si>
    <t>童辉</t>
  </si>
  <si>
    <t>石东港村</t>
  </si>
  <si>
    <t>张勇星</t>
  </si>
  <si>
    <t>义南村</t>
  </si>
  <si>
    <t>童彪</t>
  </si>
  <si>
    <t>李建</t>
  </si>
  <si>
    <t>阳德财</t>
  </si>
  <si>
    <t>谭德林</t>
  </si>
  <si>
    <t>成桂云</t>
  </si>
  <si>
    <t>小康村</t>
  </si>
  <si>
    <t>易少光</t>
  </si>
  <si>
    <t>大东口村</t>
  </si>
  <si>
    <t>金劲松</t>
  </si>
  <si>
    <t>蔡放平</t>
  </si>
  <si>
    <t>贺德兴</t>
  </si>
  <si>
    <t>石南渔口村</t>
  </si>
  <si>
    <t>冯再军</t>
  </si>
  <si>
    <t>丁德良</t>
  </si>
  <si>
    <t>漉湖、南大膳镇</t>
  </si>
  <si>
    <t>东脑湖、渔业管区、东堤村</t>
  </si>
  <si>
    <t>刘建国</t>
  </si>
  <si>
    <t>漉湖</t>
  </si>
  <si>
    <t>下塞湖管区</t>
  </si>
  <si>
    <t>王荣华</t>
  </si>
  <si>
    <t>柴下洲管区</t>
  </si>
  <si>
    <t>汤新洲</t>
  </si>
  <si>
    <t>下塞湖、渔业管区</t>
  </si>
  <si>
    <t>李先明</t>
  </si>
  <si>
    <t>屈家潭、下塞湖管区</t>
  </si>
  <si>
    <t>邓谷良</t>
  </si>
  <si>
    <t>东湖脑、渔业管区</t>
  </si>
  <si>
    <t>尹凯旋</t>
  </si>
  <si>
    <t>兴隆管区</t>
  </si>
  <si>
    <t>刘冬云</t>
  </si>
  <si>
    <t>茶盘洲</t>
  </si>
  <si>
    <t>柴洲包村</t>
  </si>
  <si>
    <t>黄启山</t>
  </si>
  <si>
    <t>苏湖头村</t>
  </si>
  <si>
    <t>张立</t>
  </si>
  <si>
    <t>15000羽</t>
  </si>
  <si>
    <t>合兴洲管区</t>
  </si>
  <si>
    <t>成跃林</t>
  </si>
  <si>
    <t>1256头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</si>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</sst>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view="pageBreakPreview" zoomScaleNormal="100" workbookViewId="0">
      <pane ySplit="2" topLeftCell="A3" activePane="bottomLeft" state="frozen"/>
      <selection/>
      <selection pane="bottomLeft" activeCell="R4" sqref="R4"/>
    </sheetView>
  </sheetViews>
  <sheetFormatPr defaultColWidth="9" defaultRowHeight="13.5"/>
  <cols>
    <col min="1" max="1" width="5.71666666666667" customWidth="1"/>
    <col min="2" max="2" width="12.9083333333333" customWidth="1"/>
    <col min="3" max="3" width="18.125" customWidth="1"/>
    <col min="4" max="4" width="11.4416666666667" customWidth="1"/>
    <col min="5" max="5" width="10.8583333333333" customWidth="1"/>
    <col min="6" max="6" width="8.875" customWidth="1"/>
    <col min="7" max="7" width="11.65" customWidth="1"/>
    <col min="8" max="8" width="8.89166666666667" customWidth="1"/>
    <col min="9" max="9" width="11.5" customWidth="1"/>
    <col min="10" max="10" width="9.40833333333333" customWidth="1"/>
    <col min="11" max="11" width="8.975" style="1" customWidth="1"/>
    <col min="12" max="12" width="9.375" style="1" customWidth="1"/>
    <col min="13" max="13" width="12.7333333333333" customWidth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8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9" t="s">
        <v>11</v>
      </c>
      <c r="L2" s="10" t="s">
        <v>12</v>
      </c>
      <c r="M2" s="9" t="s">
        <v>13</v>
      </c>
    </row>
    <row r="3" ht="27" customHeight="1" spans="1:13">
      <c r="A3" s="4">
        <v>1</v>
      </c>
      <c r="B3" s="4" t="s">
        <v>14</v>
      </c>
      <c r="C3" s="5" t="s">
        <v>15</v>
      </c>
      <c r="D3" s="4" t="s">
        <v>16</v>
      </c>
      <c r="E3" s="5" t="s">
        <v>15</v>
      </c>
      <c r="F3" s="4">
        <v>147</v>
      </c>
      <c r="G3" s="4"/>
      <c r="H3" s="4"/>
      <c r="I3" s="4"/>
      <c r="J3" s="5">
        <f>(F3+G3+H3-K3)</f>
        <v>0</v>
      </c>
      <c r="K3" s="5">
        <v>147</v>
      </c>
      <c r="L3" s="5">
        <f>K3*200</f>
        <v>29400</v>
      </c>
      <c r="M3" s="5" t="s">
        <v>17</v>
      </c>
    </row>
    <row r="4" ht="27" customHeight="1" spans="1:13">
      <c r="A4" s="4">
        <v>2</v>
      </c>
      <c r="B4" s="4" t="s">
        <v>14</v>
      </c>
      <c r="C4" s="5" t="s">
        <v>15</v>
      </c>
      <c r="D4" s="4" t="s">
        <v>18</v>
      </c>
      <c r="E4" s="5" t="s">
        <v>15</v>
      </c>
      <c r="F4" s="4">
        <v>95.2</v>
      </c>
      <c r="G4" s="4"/>
      <c r="H4" s="4"/>
      <c r="I4" s="4"/>
      <c r="J4" s="5">
        <f>(F4+G4+H4-K4)</f>
        <v>0</v>
      </c>
      <c r="K4" s="5">
        <v>95.2</v>
      </c>
      <c r="L4" s="5">
        <f t="shared" ref="L4:L41" si="0">K4*200</f>
        <v>19040</v>
      </c>
      <c r="M4" s="5" t="s">
        <v>17</v>
      </c>
    </row>
    <row r="5" ht="20" customHeight="1" spans="1:13">
      <c r="A5" s="4">
        <v>3</v>
      </c>
      <c r="B5" s="4" t="s">
        <v>19</v>
      </c>
      <c r="C5" s="5" t="s">
        <v>20</v>
      </c>
      <c r="D5" s="4" t="s">
        <v>21</v>
      </c>
      <c r="E5" s="5" t="s">
        <v>22</v>
      </c>
      <c r="F5" s="4"/>
      <c r="G5" s="4">
        <v>528.8</v>
      </c>
      <c r="H5" s="4"/>
      <c r="I5" s="4"/>
      <c r="J5" s="5">
        <f>(F5+G5+H5-K5)</f>
        <v>74.8</v>
      </c>
      <c r="K5" s="5">
        <v>454</v>
      </c>
      <c r="L5" s="5">
        <f t="shared" si="0"/>
        <v>90800</v>
      </c>
      <c r="M5" s="5" t="s">
        <v>23</v>
      </c>
    </row>
    <row r="6" ht="20" customHeight="1" spans="1:13">
      <c r="A6" s="4">
        <v>4</v>
      </c>
      <c r="B6" s="4" t="s">
        <v>19</v>
      </c>
      <c r="C6" s="5" t="s">
        <v>24</v>
      </c>
      <c r="D6" s="4" t="s">
        <v>25</v>
      </c>
      <c r="E6" s="5" t="s">
        <v>26</v>
      </c>
      <c r="F6" s="4"/>
      <c r="G6" s="4">
        <v>70</v>
      </c>
      <c r="H6" s="4"/>
      <c r="I6" s="4"/>
      <c r="J6" s="5">
        <f t="shared" ref="J6:J35" si="1">(F6+G6+H6-K6)</f>
        <v>0</v>
      </c>
      <c r="K6" s="5">
        <v>70</v>
      </c>
      <c r="L6" s="5">
        <f t="shared" si="0"/>
        <v>14000</v>
      </c>
      <c r="M6" s="5" t="s">
        <v>17</v>
      </c>
    </row>
    <row r="7" ht="20" customHeight="1" spans="1:13">
      <c r="A7" s="4">
        <v>5</v>
      </c>
      <c r="B7" s="4" t="s">
        <v>19</v>
      </c>
      <c r="C7" s="5" t="s">
        <v>27</v>
      </c>
      <c r="D7" s="4" t="s">
        <v>28</v>
      </c>
      <c r="E7" s="5" t="s">
        <v>26</v>
      </c>
      <c r="F7" s="4"/>
      <c r="G7" s="4">
        <v>246</v>
      </c>
      <c r="H7" s="4"/>
      <c r="I7" s="4"/>
      <c r="J7" s="5">
        <f t="shared" si="1"/>
        <v>0</v>
      </c>
      <c r="K7" s="5">
        <v>246</v>
      </c>
      <c r="L7" s="5">
        <f t="shared" si="0"/>
        <v>49200</v>
      </c>
      <c r="M7" s="5" t="s">
        <v>17</v>
      </c>
    </row>
    <row r="8" ht="20" customHeight="1" spans="1:13">
      <c r="A8" s="4">
        <v>6</v>
      </c>
      <c r="B8" s="4" t="s">
        <v>19</v>
      </c>
      <c r="C8" s="5" t="s">
        <v>27</v>
      </c>
      <c r="D8" s="4" t="s">
        <v>29</v>
      </c>
      <c r="E8" s="5" t="s">
        <v>26</v>
      </c>
      <c r="F8" s="4"/>
      <c r="G8" s="4">
        <v>212.08</v>
      </c>
      <c r="H8" s="4"/>
      <c r="I8" s="4"/>
      <c r="J8" s="5">
        <f t="shared" si="1"/>
        <v>0</v>
      </c>
      <c r="K8" s="5">
        <v>212.08</v>
      </c>
      <c r="L8" s="5">
        <f t="shared" si="0"/>
        <v>42416</v>
      </c>
      <c r="M8" s="5" t="s">
        <v>17</v>
      </c>
    </row>
    <row r="9" ht="30" customHeight="1" spans="1:13">
      <c r="A9" s="4">
        <v>7</v>
      </c>
      <c r="B9" s="4" t="s">
        <v>30</v>
      </c>
      <c r="C9" s="5" t="s">
        <v>31</v>
      </c>
      <c r="D9" s="4" t="s">
        <v>32</v>
      </c>
      <c r="E9" s="5" t="s">
        <v>33</v>
      </c>
      <c r="F9" s="4">
        <v>260</v>
      </c>
      <c r="G9" s="4"/>
      <c r="H9" s="4"/>
      <c r="I9" s="4"/>
      <c r="J9" s="5">
        <f t="shared" si="1"/>
        <v>40</v>
      </c>
      <c r="K9" s="5">
        <v>220</v>
      </c>
      <c r="L9" s="5">
        <f t="shared" si="0"/>
        <v>44000</v>
      </c>
      <c r="M9" s="5" t="s">
        <v>23</v>
      </c>
    </row>
    <row r="10" ht="30" customHeight="1" spans="1:13">
      <c r="A10" s="4">
        <v>8</v>
      </c>
      <c r="B10" s="4" t="s">
        <v>30</v>
      </c>
      <c r="C10" s="5" t="s">
        <v>34</v>
      </c>
      <c r="D10" s="4" t="s">
        <v>35</v>
      </c>
      <c r="E10" s="5" t="s">
        <v>34</v>
      </c>
      <c r="F10" s="4">
        <v>288</v>
      </c>
      <c r="G10" s="4"/>
      <c r="H10" s="4"/>
      <c r="I10" s="4"/>
      <c r="J10" s="5">
        <f t="shared" si="1"/>
        <v>68</v>
      </c>
      <c r="K10" s="5">
        <v>220</v>
      </c>
      <c r="L10" s="5">
        <f t="shared" si="0"/>
        <v>44000</v>
      </c>
      <c r="M10" s="5" t="s">
        <v>23</v>
      </c>
    </row>
    <row r="11" ht="30" customHeight="1" spans="1:13">
      <c r="A11" s="4">
        <v>9</v>
      </c>
      <c r="B11" s="4" t="s">
        <v>30</v>
      </c>
      <c r="C11" s="5" t="s">
        <v>34</v>
      </c>
      <c r="D11" s="4" t="s">
        <v>36</v>
      </c>
      <c r="E11" s="5" t="s">
        <v>34</v>
      </c>
      <c r="F11" s="4"/>
      <c r="G11" s="4">
        <v>75</v>
      </c>
      <c r="H11" s="4"/>
      <c r="I11" s="4"/>
      <c r="J11" s="5">
        <f t="shared" si="1"/>
        <v>0</v>
      </c>
      <c r="K11" s="5">
        <v>75</v>
      </c>
      <c r="L11" s="5">
        <f t="shared" si="0"/>
        <v>15000</v>
      </c>
      <c r="M11" s="5" t="s">
        <v>17</v>
      </c>
    </row>
    <row r="12" ht="30" customHeight="1" spans="1:13">
      <c r="A12" s="4">
        <v>10</v>
      </c>
      <c r="B12" s="4" t="s">
        <v>30</v>
      </c>
      <c r="C12" s="5" t="s">
        <v>34</v>
      </c>
      <c r="D12" s="4" t="s">
        <v>37</v>
      </c>
      <c r="E12" s="5" t="s">
        <v>34</v>
      </c>
      <c r="F12" s="4"/>
      <c r="G12" s="4">
        <v>51.2</v>
      </c>
      <c r="H12" s="4"/>
      <c r="I12" s="4"/>
      <c r="J12" s="5">
        <f t="shared" si="1"/>
        <v>0</v>
      </c>
      <c r="K12" s="5">
        <v>51.2</v>
      </c>
      <c r="L12" s="5">
        <f t="shared" si="0"/>
        <v>10240</v>
      </c>
      <c r="M12" s="5" t="s">
        <v>17</v>
      </c>
    </row>
    <row r="13" ht="30" customHeight="1" spans="1:13">
      <c r="A13" s="4">
        <v>11</v>
      </c>
      <c r="B13" s="4" t="s">
        <v>30</v>
      </c>
      <c r="C13" s="5" t="s">
        <v>34</v>
      </c>
      <c r="D13" s="4" t="s">
        <v>38</v>
      </c>
      <c r="E13" s="5" t="s">
        <v>34</v>
      </c>
      <c r="F13" s="4"/>
      <c r="G13" s="4">
        <v>67.8</v>
      </c>
      <c r="H13" s="4"/>
      <c r="I13" s="4"/>
      <c r="J13" s="5">
        <f t="shared" si="1"/>
        <v>0</v>
      </c>
      <c r="K13" s="5">
        <v>67.8</v>
      </c>
      <c r="L13" s="5">
        <f t="shared" si="0"/>
        <v>13560</v>
      </c>
      <c r="M13" s="5" t="s">
        <v>17</v>
      </c>
    </row>
    <row r="14" ht="30" customHeight="1" spans="1:13">
      <c r="A14" s="4">
        <v>12</v>
      </c>
      <c r="B14" s="4" t="s">
        <v>30</v>
      </c>
      <c r="C14" s="5" t="s">
        <v>34</v>
      </c>
      <c r="D14" s="4" t="s">
        <v>39</v>
      </c>
      <c r="E14" s="5" t="s">
        <v>34</v>
      </c>
      <c r="F14" s="4"/>
      <c r="G14" s="4">
        <v>52.3</v>
      </c>
      <c r="H14" s="4"/>
      <c r="I14" s="4"/>
      <c r="J14" s="5">
        <f t="shared" si="1"/>
        <v>0</v>
      </c>
      <c r="K14" s="5">
        <v>52.3</v>
      </c>
      <c r="L14" s="5">
        <f t="shared" si="0"/>
        <v>10460</v>
      </c>
      <c r="M14" s="5" t="s">
        <v>17</v>
      </c>
    </row>
    <row r="15" ht="30" customHeight="1" spans="1:13">
      <c r="A15" s="4">
        <v>13</v>
      </c>
      <c r="B15" s="4" t="s">
        <v>30</v>
      </c>
      <c r="C15" s="5" t="s">
        <v>34</v>
      </c>
      <c r="D15" s="4" t="s">
        <v>40</v>
      </c>
      <c r="E15" s="5" t="s">
        <v>34</v>
      </c>
      <c r="F15" s="4"/>
      <c r="G15" s="4">
        <v>470</v>
      </c>
      <c r="H15" s="4"/>
      <c r="I15" s="4"/>
      <c r="J15" s="5">
        <f t="shared" si="1"/>
        <v>40</v>
      </c>
      <c r="K15" s="5">
        <v>430</v>
      </c>
      <c r="L15" s="5">
        <f t="shared" si="0"/>
        <v>86000</v>
      </c>
      <c r="M15" s="5" t="s">
        <v>23</v>
      </c>
    </row>
    <row r="16" ht="30" customHeight="1" spans="1:13">
      <c r="A16" s="4">
        <v>14</v>
      </c>
      <c r="B16" s="4" t="s">
        <v>30</v>
      </c>
      <c r="C16" s="5" t="s">
        <v>22</v>
      </c>
      <c r="D16" s="4" t="s">
        <v>41</v>
      </c>
      <c r="E16" s="5" t="s">
        <v>22</v>
      </c>
      <c r="F16" s="4">
        <v>95.5</v>
      </c>
      <c r="G16" s="4"/>
      <c r="H16" s="4"/>
      <c r="I16" s="4"/>
      <c r="J16" s="5">
        <f t="shared" si="1"/>
        <v>0</v>
      </c>
      <c r="K16" s="5">
        <v>95.5</v>
      </c>
      <c r="L16" s="5">
        <f t="shared" si="0"/>
        <v>19100</v>
      </c>
      <c r="M16" s="5" t="s">
        <v>17</v>
      </c>
    </row>
    <row r="17" ht="30" customHeight="1" spans="1:13">
      <c r="A17" s="4">
        <v>15</v>
      </c>
      <c r="B17" s="4" t="s">
        <v>30</v>
      </c>
      <c r="C17" s="5" t="s">
        <v>22</v>
      </c>
      <c r="D17" s="4" t="s">
        <v>42</v>
      </c>
      <c r="E17" s="5" t="s">
        <v>22</v>
      </c>
      <c r="F17" s="4">
        <v>113</v>
      </c>
      <c r="G17" s="4"/>
      <c r="H17" s="4"/>
      <c r="I17" s="4"/>
      <c r="J17" s="5">
        <f t="shared" si="1"/>
        <v>0</v>
      </c>
      <c r="K17" s="5">
        <v>113</v>
      </c>
      <c r="L17" s="5">
        <f t="shared" si="0"/>
        <v>22600</v>
      </c>
      <c r="M17" s="5" t="s">
        <v>17</v>
      </c>
    </row>
    <row r="18" ht="30" customHeight="1" spans="1:13">
      <c r="A18" s="4">
        <v>16</v>
      </c>
      <c r="B18" s="4" t="s">
        <v>30</v>
      </c>
      <c r="C18" s="5" t="s">
        <v>43</v>
      </c>
      <c r="D18" s="4" t="s">
        <v>44</v>
      </c>
      <c r="E18" s="5" t="s">
        <v>45</v>
      </c>
      <c r="F18" s="4">
        <v>500</v>
      </c>
      <c r="G18" s="4"/>
      <c r="H18" s="4"/>
      <c r="I18" s="4"/>
      <c r="J18" s="5">
        <f t="shared" si="1"/>
        <v>4</v>
      </c>
      <c r="K18" s="5">
        <v>496</v>
      </c>
      <c r="L18" s="5">
        <f t="shared" si="0"/>
        <v>99200</v>
      </c>
      <c r="M18" s="5" t="s">
        <v>17</v>
      </c>
    </row>
    <row r="19" ht="20" customHeight="1" spans="1:13">
      <c r="A19" s="4">
        <v>17</v>
      </c>
      <c r="B19" s="4" t="s">
        <v>46</v>
      </c>
      <c r="C19" s="5" t="s">
        <v>47</v>
      </c>
      <c r="D19" s="4" t="s">
        <v>48</v>
      </c>
      <c r="E19" s="5" t="s">
        <v>33</v>
      </c>
      <c r="F19" s="4"/>
      <c r="G19" s="4">
        <v>1516.27</v>
      </c>
      <c r="H19" s="4"/>
      <c r="I19" s="4"/>
      <c r="J19" s="5">
        <f t="shared" si="1"/>
        <v>1276.27</v>
      </c>
      <c r="K19" s="5">
        <v>240</v>
      </c>
      <c r="L19" s="5">
        <f t="shared" si="0"/>
        <v>48000</v>
      </c>
      <c r="M19" s="5" t="s">
        <v>23</v>
      </c>
    </row>
    <row r="20" ht="20" customHeight="1" spans="1:13">
      <c r="A20" s="4">
        <v>18</v>
      </c>
      <c r="B20" s="4" t="s">
        <v>46</v>
      </c>
      <c r="C20" s="5" t="s">
        <v>49</v>
      </c>
      <c r="D20" s="4" t="s">
        <v>50</v>
      </c>
      <c r="E20" s="5" t="s">
        <v>34</v>
      </c>
      <c r="F20" s="4"/>
      <c r="G20" s="4">
        <v>237.6</v>
      </c>
      <c r="H20" s="4"/>
      <c r="I20" s="4"/>
      <c r="J20" s="5">
        <f t="shared" si="1"/>
        <v>0</v>
      </c>
      <c r="K20" s="5">
        <v>237.6</v>
      </c>
      <c r="L20" s="5">
        <f t="shared" si="0"/>
        <v>47520</v>
      </c>
      <c r="M20" s="5" t="s">
        <v>17</v>
      </c>
    </row>
    <row r="21" ht="20" customHeight="1" spans="1:13">
      <c r="A21" s="4">
        <v>19</v>
      </c>
      <c r="B21" s="4" t="s">
        <v>46</v>
      </c>
      <c r="C21" s="5" t="s">
        <v>49</v>
      </c>
      <c r="D21" s="4" t="s">
        <v>51</v>
      </c>
      <c r="E21" s="5" t="s">
        <v>34</v>
      </c>
      <c r="F21" s="4"/>
      <c r="G21" s="4">
        <v>298.2</v>
      </c>
      <c r="H21" s="4"/>
      <c r="I21" s="4"/>
      <c r="J21" s="5">
        <f t="shared" si="1"/>
        <v>0</v>
      </c>
      <c r="K21" s="5">
        <v>298.2</v>
      </c>
      <c r="L21" s="5">
        <f t="shared" si="0"/>
        <v>59640</v>
      </c>
      <c r="M21" s="5" t="s">
        <v>17</v>
      </c>
    </row>
    <row r="22" ht="20" customHeight="1" spans="1:13">
      <c r="A22" s="4">
        <v>20</v>
      </c>
      <c r="B22" s="4" t="s">
        <v>46</v>
      </c>
      <c r="C22" s="5" t="s">
        <v>52</v>
      </c>
      <c r="D22" s="4" t="s">
        <v>53</v>
      </c>
      <c r="E22" s="5" t="s">
        <v>26</v>
      </c>
      <c r="F22" s="4"/>
      <c r="G22" s="4">
        <v>393</v>
      </c>
      <c r="H22" s="4"/>
      <c r="I22" s="4"/>
      <c r="J22" s="5">
        <f t="shared" si="1"/>
        <v>0</v>
      </c>
      <c r="K22" s="5">
        <v>393</v>
      </c>
      <c r="L22" s="5">
        <f t="shared" si="0"/>
        <v>78600</v>
      </c>
      <c r="M22" s="5" t="s">
        <v>17</v>
      </c>
    </row>
    <row r="23" ht="20" customHeight="1" spans="1:13">
      <c r="A23" s="4">
        <v>21</v>
      </c>
      <c r="B23" s="4" t="s">
        <v>46</v>
      </c>
      <c r="C23" s="5" t="s">
        <v>54</v>
      </c>
      <c r="D23" s="4" t="s">
        <v>55</v>
      </c>
      <c r="E23" s="5" t="s">
        <v>26</v>
      </c>
      <c r="F23" s="4"/>
      <c r="G23" s="4">
        <v>150</v>
      </c>
      <c r="H23" s="4"/>
      <c r="I23" s="4"/>
      <c r="J23" s="5">
        <f t="shared" si="1"/>
        <v>0</v>
      </c>
      <c r="K23" s="5">
        <v>150</v>
      </c>
      <c r="L23" s="5">
        <f t="shared" si="0"/>
        <v>30000</v>
      </c>
      <c r="M23" s="5" t="s">
        <v>17</v>
      </c>
    </row>
    <row r="24" ht="20" customHeight="1" spans="1:13">
      <c r="A24" s="4">
        <v>22</v>
      </c>
      <c r="B24" s="4" t="s">
        <v>46</v>
      </c>
      <c r="C24" s="5" t="s">
        <v>52</v>
      </c>
      <c r="D24" s="4" t="s">
        <v>56</v>
      </c>
      <c r="E24" s="5" t="s">
        <v>26</v>
      </c>
      <c r="F24" s="4"/>
      <c r="G24" s="4">
        <v>262</v>
      </c>
      <c r="H24" s="4"/>
      <c r="I24" s="4"/>
      <c r="J24" s="5">
        <f t="shared" si="1"/>
        <v>0</v>
      </c>
      <c r="K24" s="5">
        <v>262</v>
      </c>
      <c r="L24" s="5">
        <f t="shared" si="0"/>
        <v>52400</v>
      </c>
      <c r="M24" s="5" t="s">
        <v>17</v>
      </c>
    </row>
    <row r="25" ht="20" customHeight="1" spans="1:13">
      <c r="A25" s="4">
        <v>23</v>
      </c>
      <c r="B25" s="4" t="s">
        <v>46</v>
      </c>
      <c r="C25" s="5" t="s">
        <v>57</v>
      </c>
      <c r="D25" s="4" t="s">
        <v>58</v>
      </c>
      <c r="E25" s="5" t="s">
        <v>59</v>
      </c>
      <c r="F25" s="4"/>
      <c r="G25" s="4">
        <v>190</v>
      </c>
      <c r="H25" s="4"/>
      <c r="I25" s="4"/>
      <c r="J25" s="5">
        <f t="shared" si="1"/>
        <v>0</v>
      </c>
      <c r="K25" s="5">
        <v>190</v>
      </c>
      <c r="L25" s="5">
        <f t="shared" si="0"/>
        <v>38000</v>
      </c>
      <c r="M25" s="5" t="s">
        <v>17</v>
      </c>
    </row>
    <row r="26" ht="20" customHeight="1" spans="1:13">
      <c r="A26" s="4">
        <v>24</v>
      </c>
      <c r="B26" s="4" t="s">
        <v>46</v>
      </c>
      <c r="C26" s="4" t="s">
        <v>60</v>
      </c>
      <c r="D26" s="4" t="s">
        <v>61</v>
      </c>
      <c r="E26" s="4" t="s">
        <v>62</v>
      </c>
      <c r="F26" s="4"/>
      <c r="G26" s="4">
        <v>63.8</v>
      </c>
      <c r="H26" s="4"/>
      <c r="I26" s="4"/>
      <c r="J26" s="5">
        <f t="shared" si="1"/>
        <v>0</v>
      </c>
      <c r="K26" s="5">
        <v>63.8</v>
      </c>
      <c r="L26" s="5">
        <f t="shared" si="0"/>
        <v>12760</v>
      </c>
      <c r="M26" s="5" t="s">
        <v>17</v>
      </c>
    </row>
    <row r="27" ht="20" customHeight="1" spans="1:13">
      <c r="A27" s="4">
        <v>25</v>
      </c>
      <c r="B27" s="4" t="s">
        <v>63</v>
      </c>
      <c r="C27" s="5" t="s">
        <v>64</v>
      </c>
      <c r="D27" s="4" t="s">
        <v>65</v>
      </c>
      <c r="E27" s="4" t="s">
        <v>33</v>
      </c>
      <c r="F27" s="4"/>
      <c r="G27" s="4">
        <v>137</v>
      </c>
      <c r="H27" s="4"/>
      <c r="I27" s="4"/>
      <c r="J27" s="5">
        <f t="shared" si="1"/>
        <v>0</v>
      </c>
      <c r="K27" s="5">
        <v>137</v>
      </c>
      <c r="L27" s="5">
        <f t="shared" si="0"/>
        <v>27400</v>
      </c>
      <c r="M27" s="5" t="s">
        <v>17</v>
      </c>
    </row>
    <row r="28" ht="20" customHeight="1" spans="1:13">
      <c r="A28" s="4">
        <v>26</v>
      </c>
      <c r="B28" s="4" t="s">
        <v>63</v>
      </c>
      <c r="C28" s="5" t="s">
        <v>66</v>
      </c>
      <c r="D28" s="4" t="s">
        <v>67</v>
      </c>
      <c r="E28" s="5" t="s">
        <v>34</v>
      </c>
      <c r="F28" s="4"/>
      <c r="G28" s="4">
        <v>638.6</v>
      </c>
      <c r="H28" s="4"/>
      <c r="I28" s="4"/>
      <c r="J28" s="5">
        <f t="shared" si="1"/>
        <v>140.6</v>
      </c>
      <c r="K28" s="5">
        <v>498</v>
      </c>
      <c r="L28" s="5">
        <f t="shared" si="0"/>
        <v>99600</v>
      </c>
      <c r="M28" s="5" t="s">
        <v>23</v>
      </c>
    </row>
    <row r="29" ht="20" customHeight="1" spans="1:13">
      <c r="A29" s="4">
        <v>27</v>
      </c>
      <c r="B29" s="4" t="s">
        <v>63</v>
      </c>
      <c r="C29" s="5" t="s">
        <v>66</v>
      </c>
      <c r="D29" s="4" t="s">
        <v>68</v>
      </c>
      <c r="E29" s="5" t="s">
        <v>34</v>
      </c>
      <c r="F29" s="4"/>
      <c r="G29" s="4">
        <v>214.3</v>
      </c>
      <c r="H29" s="4"/>
      <c r="I29" s="4"/>
      <c r="J29" s="5">
        <f t="shared" si="1"/>
        <v>0</v>
      </c>
      <c r="K29" s="5">
        <v>214.3</v>
      </c>
      <c r="L29" s="5">
        <f t="shared" si="0"/>
        <v>42860</v>
      </c>
      <c r="M29" s="5" t="s">
        <v>17</v>
      </c>
    </row>
    <row r="30" ht="20" customHeight="1" spans="1:13">
      <c r="A30" s="4">
        <v>28</v>
      </c>
      <c r="B30" s="4" t="s">
        <v>63</v>
      </c>
      <c r="C30" s="5" t="s">
        <v>69</v>
      </c>
      <c r="D30" s="4" t="s">
        <v>70</v>
      </c>
      <c r="E30" s="5" t="s">
        <v>34</v>
      </c>
      <c r="F30" s="4"/>
      <c r="G30" s="4">
        <v>183</v>
      </c>
      <c r="H30" s="4"/>
      <c r="I30" s="4"/>
      <c r="J30" s="5">
        <f t="shared" si="1"/>
        <v>0</v>
      </c>
      <c r="K30" s="5">
        <v>183</v>
      </c>
      <c r="L30" s="5">
        <f t="shared" si="0"/>
        <v>36600</v>
      </c>
      <c r="M30" s="5" t="s">
        <v>17</v>
      </c>
    </row>
    <row r="31" ht="20" customHeight="1" spans="1:13">
      <c r="A31" s="4">
        <v>29</v>
      </c>
      <c r="B31" s="4" t="s">
        <v>63</v>
      </c>
      <c r="C31" s="5" t="s">
        <v>71</v>
      </c>
      <c r="D31" s="4" t="s">
        <v>72</v>
      </c>
      <c r="E31" s="5" t="s">
        <v>34</v>
      </c>
      <c r="F31" s="4"/>
      <c r="G31" s="4">
        <v>303</v>
      </c>
      <c r="H31" s="4"/>
      <c r="I31" s="4"/>
      <c r="J31" s="5">
        <f t="shared" si="1"/>
        <v>0</v>
      </c>
      <c r="K31" s="5">
        <v>303</v>
      </c>
      <c r="L31" s="5">
        <f t="shared" si="0"/>
        <v>60600</v>
      </c>
      <c r="M31" s="5" t="s">
        <v>17</v>
      </c>
    </row>
    <row r="32" ht="20" customHeight="1" spans="1:13">
      <c r="A32" s="4">
        <v>30</v>
      </c>
      <c r="B32" s="4" t="s">
        <v>73</v>
      </c>
      <c r="C32" s="5" t="s">
        <v>74</v>
      </c>
      <c r="D32" s="4" t="s">
        <v>75</v>
      </c>
      <c r="E32" s="5" t="s">
        <v>34</v>
      </c>
      <c r="F32" s="4"/>
      <c r="G32" s="4">
        <v>831.7</v>
      </c>
      <c r="H32" s="4"/>
      <c r="I32" s="4"/>
      <c r="J32" s="5">
        <f t="shared" si="1"/>
        <v>831.7</v>
      </c>
      <c r="K32" s="5"/>
      <c r="L32" s="5">
        <f t="shared" si="0"/>
        <v>0</v>
      </c>
      <c r="M32" s="5" t="s">
        <v>76</v>
      </c>
    </row>
    <row r="33" ht="20" customHeight="1" spans="1:13">
      <c r="A33" s="4">
        <v>31</v>
      </c>
      <c r="B33" s="4" t="s">
        <v>73</v>
      </c>
      <c r="C33" s="5" t="s">
        <v>77</v>
      </c>
      <c r="D33" s="4" t="s">
        <v>78</v>
      </c>
      <c r="E33" s="5" t="s">
        <v>34</v>
      </c>
      <c r="F33" s="4"/>
      <c r="G33" s="4">
        <v>335.86</v>
      </c>
      <c r="H33" s="4"/>
      <c r="I33" s="4"/>
      <c r="J33" s="5">
        <f t="shared" si="1"/>
        <v>200</v>
      </c>
      <c r="K33" s="5">
        <v>135.86</v>
      </c>
      <c r="L33" s="5">
        <f t="shared" si="0"/>
        <v>27172</v>
      </c>
      <c r="M33" s="5" t="s">
        <v>23</v>
      </c>
    </row>
    <row r="34" ht="20" customHeight="1" spans="1:13">
      <c r="A34" s="4">
        <v>32</v>
      </c>
      <c r="B34" s="4" t="s">
        <v>73</v>
      </c>
      <c r="C34" s="5" t="s">
        <v>79</v>
      </c>
      <c r="D34" s="4" t="s">
        <v>80</v>
      </c>
      <c r="E34" s="5" t="s">
        <v>59</v>
      </c>
      <c r="F34" s="4"/>
      <c r="G34" s="4">
        <v>361</v>
      </c>
      <c r="H34" s="4"/>
      <c r="I34" s="4"/>
      <c r="J34" s="5">
        <f t="shared" si="1"/>
        <v>8</v>
      </c>
      <c r="K34" s="5">
        <v>353</v>
      </c>
      <c r="L34" s="5">
        <f t="shared" si="0"/>
        <v>70600</v>
      </c>
      <c r="M34" s="5" t="s">
        <v>17</v>
      </c>
    </row>
    <row r="35" ht="20" customHeight="1" spans="1:13">
      <c r="A35" s="4">
        <v>33</v>
      </c>
      <c r="B35" s="4" t="s">
        <v>81</v>
      </c>
      <c r="C35" s="5" t="s">
        <v>82</v>
      </c>
      <c r="D35" s="4" t="s">
        <v>83</v>
      </c>
      <c r="E35" s="4" t="s">
        <v>45</v>
      </c>
      <c r="F35" s="4">
        <v>53</v>
      </c>
      <c r="G35" s="4">
        <v>431</v>
      </c>
      <c r="H35" s="4"/>
      <c r="I35" s="4"/>
      <c r="J35" s="5">
        <f t="shared" si="1"/>
        <v>431</v>
      </c>
      <c r="K35" s="5">
        <v>53</v>
      </c>
      <c r="L35" s="5">
        <f t="shared" si="0"/>
        <v>10600</v>
      </c>
      <c r="M35" s="5" t="s">
        <v>23</v>
      </c>
    </row>
    <row r="36" ht="20" customHeight="1" spans="1:13">
      <c r="A36" s="4">
        <v>34</v>
      </c>
      <c r="B36" s="4" t="s">
        <v>84</v>
      </c>
      <c r="C36" s="5" t="s">
        <v>85</v>
      </c>
      <c r="D36" s="4" t="s">
        <v>86</v>
      </c>
      <c r="E36" s="5" t="s">
        <v>34</v>
      </c>
      <c r="F36" s="4"/>
      <c r="G36" s="4">
        <v>378</v>
      </c>
      <c r="H36" s="4"/>
      <c r="I36" s="4"/>
      <c r="J36" s="5">
        <f t="shared" ref="J36:J65" si="2">(F36+G36+H36-K36)</f>
        <v>208</v>
      </c>
      <c r="K36" s="5">
        <v>170</v>
      </c>
      <c r="L36" s="5">
        <f t="shared" si="0"/>
        <v>34000</v>
      </c>
      <c r="M36" s="5" t="s">
        <v>23</v>
      </c>
    </row>
    <row r="37" ht="20" customHeight="1" spans="1:13">
      <c r="A37" s="4">
        <v>35</v>
      </c>
      <c r="B37" s="4" t="s">
        <v>84</v>
      </c>
      <c r="C37" s="5" t="s">
        <v>85</v>
      </c>
      <c r="D37" s="4" t="s">
        <v>87</v>
      </c>
      <c r="E37" s="5" t="s">
        <v>34</v>
      </c>
      <c r="F37" s="4"/>
      <c r="G37" s="4">
        <v>463.8</v>
      </c>
      <c r="H37" s="4"/>
      <c r="I37" s="4"/>
      <c r="J37" s="5">
        <f t="shared" si="2"/>
        <v>463.8</v>
      </c>
      <c r="K37" s="5"/>
      <c r="L37" s="5">
        <f t="shared" si="0"/>
        <v>0</v>
      </c>
      <c r="M37" s="5" t="s">
        <v>76</v>
      </c>
    </row>
    <row r="38" ht="20" customHeight="1" spans="1:13">
      <c r="A38" s="4">
        <v>36</v>
      </c>
      <c r="B38" s="4" t="s">
        <v>84</v>
      </c>
      <c r="C38" s="5" t="s">
        <v>88</v>
      </c>
      <c r="D38" s="4" t="s">
        <v>89</v>
      </c>
      <c r="E38" s="5" t="s">
        <v>34</v>
      </c>
      <c r="F38" s="6"/>
      <c r="G38" s="4">
        <v>204</v>
      </c>
      <c r="H38" s="4"/>
      <c r="I38" s="4"/>
      <c r="J38" s="5">
        <f t="shared" si="2"/>
        <v>204</v>
      </c>
      <c r="K38" s="5"/>
      <c r="L38" s="5">
        <f t="shared" si="0"/>
        <v>0</v>
      </c>
      <c r="M38" s="5" t="s">
        <v>76</v>
      </c>
    </row>
    <row r="39" ht="20" customHeight="1" spans="1:13">
      <c r="A39" s="4">
        <v>37</v>
      </c>
      <c r="B39" s="4" t="s">
        <v>84</v>
      </c>
      <c r="C39" s="5" t="s">
        <v>88</v>
      </c>
      <c r="D39" s="4" t="s">
        <v>90</v>
      </c>
      <c r="E39" s="5" t="s">
        <v>34</v>
      </c>
      <c r="F39" s="4"/>
      <c r="G39" s="4">
        <v>180.3</v>
      </c>
      <c r="H39" s="4"/>
      <c r="I39" s="4"/>
      <c r="J39" s="5">
        <f t="shared" si="2"/>
        <v>180.3</v>
      </c>
      <c r="K39" s="5"/>
      <c r="L39" s="5">
        <f t="shared" si="0"/>
        <v>0</v>
      </c>
      <c r="M39" s="5" t="s">
        <v>76</v>
      </c>
    </row>
    <row r="40" ht="20" customHeight="1" spans="1:13">
      <c r="A40" s="4">
        <v>38</v>
      </c>
      <c r="B40" s="4" t="s">
        <v>84</v>
      </c>
      <c r="C40" s="5" t="s">
        <v>91</v>
      </c>
      <c r="D40" s="4" t="s">
        <v>92</v>
      </c>
      <c r="E40" s="5" t="s">
        <v>26</v>
      </c>
      <c r="F40" s="4"/>
      <c r="G40" s="4">
        <v>240</v>
      </c>
      <c r="H40" s="4"/>
      <c r="I40" s="4"/>
      <c r="J40" s="5">
        <f t="shared" si="2"/>
        <v>0</v>
      </c>
      <c r="K40" s="5">
        <v>240</v>
      </c>
      <c r="L40" s="5">
        <f t="shared" si="0"/>
        <v>48000</v>
      </c>
      <c r="M40" s="5" t="s">
        <v>17</v>
      </c>
    </row>
    <row r="41" ht="20" customHeight="1" spans="1:13">
      <c r="A41" s="4">
        <v>39</v>
      </c>
      <c r="B41" s="4" t="s">
        <v>93</v>
      </c>
      <c r="C41" s="5" t="s">
        <v>94</v>
      </c>
      <c r="D41" s="4" t="s">
        <v>95</v>
      </c>
      <c r="E41" s="5" t="s">
        <v>33</v>
      </c>
      <c r="F41" s="7"/>
      <c r="G41" s="4">
        <v>422.18</v>
      </c>
      <c r="H41" s="4"/>
      <c r="I41" s="4"/>
      <c r="J41" s="11">
        <v>531.4</v>
      </c>
      <c r="K41" s="11">
        <v>350</v>
      </c>
      <c r="L41" s="11">
        <f t="shared" si="0"/>
        <v>70000</v>
      </c>
      <c r="M41" s="12" t="s">
        <v>96</v>
      </c>
    </row>
    <row r="42" ht="20" customHeight="1" spans="1:13">
      <c r="A42" s="4">
        <v>40</v>
      </c>
      <c r="B42" s="4" t="s">
        <v>93</v>
      </c>
      <c r="C42" s="5" t="s">
        <v>94</v>
      </c>
      <c r="D42" s="4" t="s">
        <v>97</v>
      </c>
      <c r="E42" s="5" t="s">
        <v>33</v>
      </c>
      <c r="F42" s="7"/>
      <c r="G42" s="4">
        <v>459.22</v>
      </c>
      <c r="H42" s="4"/>
      <c r="I42" s="4"/>
      <c r="J42" s="13"/>
      <c r="K42" s="13"/>
      <c r="L42" s="13"/>
      <c r="M42" s="13"/>
    </row>
    <row r="43" ht="20" customHeight="1" spans="1:13">
      <c r="A43" s="4">
        <v>41</v>
      </c>
      <c r="B43" s="4" t="s">
        <v>93</v>
      </c>
      <c r="C43" s="5" t="s">
        <v>98</v>
      </c>
      <c r="D43" s="4" t="s">
        <v>99</v>
      </c>
      <c r="E43" s="4" t="s">
        <v>45</v>
      </c>
      <c r="F43" s="7"/>
      <c r="G43" s="4">
        <v>546</v>
      </c>
      <c r="H43" s="4"/>
      <c r="I43" s="4"/>
      <c r="J43" s="5">
        <f t="shared" si="2"/>
        <v>186</v>
      </c>
      <c r="K43" s="5">
        <v>360</v>
      </c>
      <c r="L43" s="5">
        <f>K43*200</f>
        <v>72000</v>
      </c>
      <c r="M43" s="5" t="s">
        <v>23</v>
      </c>
    </row>
    <row r="44" ht="20" customHeight="1" spans="1:13">
      <c r="A44" s="4">
        <v>42</v>
      </c>
      <c r="B44" s="4" t="s">
        <v>93</v>
      </c>
      <c r="C44" s="5" t="s">
        <v>100</v>
      </c>
      <c r="D44" s="4" t="s">
        <v>101</v>
      </c>
      <c r="E44" s="5" t="s">
        <v>59</v>
      </c>
      <c r="F44" s="4"/>
      <c r="G44" s="4">
        <v>135</v>
      </c>
      <c r="H44" s="4"/>
      <c r="I44" s="4"/>
      <c r="J44" s="5">
        <f t="shared" si="2"/>
        <v>21</v>
      </c>
      <c r="K44" s="5">
        <v>114</v>
      </c>
      <c r="L44" s="5">
        <f t="shared" ref="L44:L66" si="3">K44*200</f>
        <v>22800</v>
      </c>
      <c r="M44" s="5" t="s">
        <v>17</v>
      </c>
    </row>
    <row r="45" ht="20" customHeight="1" spans="1:13">
      <c r="A45" s="4">
        <v>43</v>
      </c>
      <c r="B45" s="4" t="s">
        <v>93</v>
      </c>
      <c r="C45" s="5" t="s">
        <v>102</v>
      </c>
      <c r="D45" s="4" t="s">
        <v>103</v>
      </c>
      <c r="E45" s="5" t="s">
        <v>59</v>
      </c>
      <c r="F45" s="8"/>
      <c r="G45" s="4">
        <v>221</v>
      </c>
      <c r="H45" s="4"/>
      <c r="I45" s="4"/>
      <c r="J45" s="5">
        <f t="shared" si="2"/>
        <v>0</v>
      </c>
      <c r="K45" s="5">
        <v>221</v>
      </c>
      <c r="L45" s="5">
        <f t="shared" si="3"/>
        <v>44200</v>
      </c>
      <c r="M45" s="5" t="s">
        <v>17</v>
      </c>
    </row>
    <row r="46" ht="20" customHeight="1" spans="1:13">
      <c r="A46" s="4">
        <v>44</v>
      </c>
      <c r="B46" s="4" t="s">
        <v>93</v>
      </c>
      <c r="C46" s="5" t="s">
        <v>104</v>
      </c>
      <c r="D46" s="4" t="s">
        <v>105</v>
      </c>
      <c r="E46" s="5" t="s">
        <v>59</v>
      </c>
      <c r="F46" s="4"/>
      <c r="G46" s="4">
        <v>89</v>
      </c>
      <c r="H46" s="4"/>
      <c r="I46" s="4"/>
      <c r="J46" s="5">
        <f t="shared" si="2"/>
        <v>1</v>
      </c>
      <c r="K46" s="5">
        <v>88</v>
      </c>
      <c r="L46" s="5">
        <f t="shared" si="3"/>
        <v>17600</v>
      </c>
      <c r="M46" s="5" t="s">
        <v>17</v>
      </c>
    </row>
    <row r="47" ht="20" customHeight="1" spans="1:13">
      <c r="A47" s="4">
        <v>45</v>
      </c>
      <c r="B47" s="4" t="s">
        <v>93</v>
      </c>
      <c r="C47" s="5" t="s">
        <v>59</v>
      </c>
      <c r="D47" s="4" t="s">
        <v>106</v>
      </c>
      <c r="E47" s="5" t="s">
        <v>59</v>
      </c>
      <c r="F47" s="4"/>
      <c r="G47" s="4">
        <v>50</v>
      </c>
      <c r="H47" s="4"/>
      <c r="I47" s="4"/>
      <c r="J47" s="5">
        <f t="shared" si="2"/>
        <v>0</v>
      </c>
      <c r="K47" s="5">
        <v>50</v>
      </c>
      <c r="L47" s="5">
        <f t="shared" si="3"/>
        <v>10000</v>
      </c>
      <c r="M47" s="5" t="s">
        <v>17</v>
      </c>
    </row>
    <row r="48" ht="20" customHeight="1" spans="1:13">
      <c r="A48" s="4">
        <v>46</v>
      </c>
      <c r="B48" s="4" t="s">
        <v>93</v>
      </c>
      <c r="C48" s="5" t="s">
        <v>102</v>
      </c>
      <c r="D48" s="4" t="s">
        <v>107</v>
      </c>
      <c r="E48" s="5" t="s">
        <v>59</v>
      </c>
      <c r="F48" s="4"/>
      <c r="G48" s="4">
        <v>73</v>
      </c>
      <c r="H48" s="4"/>
      <c r="I48" s="4"/>
      <c r="J48" s="5">
        <f t="shared" si="2"/>
        <v>0</v>
      </c>
      <c r="K48" s="5">
        <v>73</v>
      </c>
      <c r="L48" s="5">
        <f t="shared" si="3"/>
        <v>14600</v>
      </c>
      <c r="M48" s="5" t="s">
        <v>17</v>
      </c>
    </row>
    <row r="49" ht="20" customHeight="1" spans="1:13">
      <c r="A49" s="4">
        <v>47</v>
      </c>
      <c r="B49" s="4" t="s">
        <v>93</v>
      </c>
      <c r="C49" s="5" t="s">
        <v>102</v>
      </c>
      <c r="D49" s="4" t="s">
        <v>108</v>
      </c>
      <c r="E49" s="5" t="s">
        <v>59</v>
      </c>
      <c r="F49" s="4"/>
      <c r="G49" s="4">
        <v>64</v>
      </c>
      <c r="H49" s="4"/>
      <c r="I49" s="4"/>
      <c r="J49" s="5">
        <f t="shared" si="2"/>
        <v>0</v>
      </c>
      <c r="K49" s="5">
        <v>64</v>
      </c>
      <c r="L49" s="5">
        <f t="shared" si="3"/>
        <v>12800</v>
      </c>
      <c r="M49" s="5" t="s">
        <v>17</v>
      </c>
    </row>
    <row r="50" ht="20" customHeight="1" spans="1:13">
      <c r="A50" s="4">
        <v>48</v>
      </c>
      <c r="B50" s="4" t="s">
        <v>93</v>
      </c>
      <c r="C50" s="5" t="s">
        <v>102</v>
      </c>
      <c r="D50" s="4" t="s">
        <v>109</v>
      </c>
      <c r="E50" s="5" t="s">
        <v>59</v>
      </c>
      <c r="F50" s="8"/>
      <c r="G50" s="4">
        <v>350</v>
      </c>
      <c r="H50" s="4"/>
      <c r="I50" s="4"/>
      <c r="J50" s="5">
        <f t="shared" si="2"/>
        <v>100</v>
      </c>
      <c r="K50" s="5">
        <v>250</v>
      </c>
      <c r="L50" s="5">
        <f t="shared" si="3"/>
        <v>50000</v>
      </c>
      <c r="M50" s="5" t="s">
        <v>23</v>
      </c>
    </row>
    <row r="51" ht="20" customHeight="1" spans="1:13">
      <c r="A51" s="4">
        <v>49</v>
      </c>
      <c r="B51" s="4" t="s">
        <v>93</v>
      </c>
      <c r="C51" s="5" t="s">
        <v>110</v>
      </c>
      <c r="D51" s="4" t="s">
        <v>111</v>
      </c>
      <c r="E51" s="5" t="s">
        <v>59</v>
      </c>
      <c r="F51" s="4"/>
      <c r="G51" s="4">
        <v>235</v>
      </c>
      <c r="H51" s="4"/>
      <c r="I51" s="4"/>
      <c r="J51" s="5">
        <f t="shared" si="2"/>
        <v>0</v>
      </c>
      <c r="K51" s="5">
        <v>235</v>
      </c>
      <c r="L51" s="5">
        <f t="shared" si="3"/>
        <v>47000</v>
      </c>
      <c r="M51" s="5" t="s">
        <v>17</v>
      </c>
    </row>
    <row r="52" ht="20" customHeight="1" spans="1:13">
      <c r="A52" s="4">
        <v>50</v>
      </c>
      <c r="B52" s="4" t="s">
        <v>93</v>
      </c>
      <c r="C52" s="5" t="s">
        <v>112</v>
      </c>
      <c r="D52" s="4" t="s">
        <v>113</v>
      </c>
      <c r="E52" s="5" t="s">
        <v>59</v>
      </c>
      <c r="F52" s="4"/>
      <c r="G52" s="4">
        <v>80</v>
      </c>
      <c r="H52" s="4"/>
      <c r="I52" s="4"/>
      <c r="J52" s="5">
        <f t="shared" si="2"/>
        <v>0</v>
      </c>
      <c r="K52" s="5">
        <v>80</v>
      </c>
      <c r="L52" s="5">
        <f t="shared" si="3"/>
        <v>16000</v>
      </c>
      <c r="M52" s="5" t="s">
        <v>17</v>
      </c>
    </row>
    <row r="53" ht="20" customHeight="1" spans="1:13">
      <c r="A53" s="4">
        <v>51</v>
      </c>
      <c r="B53" s="4" t="s">
        <v>93</v>
      </c>
      <c r="C53" s="5" t="s">
        <v>102</v>
      </c>
      <c r="D53" s="4" t="s">
        <v>114</v>
      </c>
      <c r="E53" s="5" t="s">
        <v>59</v>
      </c>
      <c r="F53" s="4"/>
      <c r="G53" s="4">
        <v>52.63</v>
      </c>
      <c r="H53" s="4"/>
      <c r="I53" s="4"/>
      <c r="J53" s="5">
        <f t="shared" si="2"/>
        <v>0</v>
      </c>
      <c r="K53" s="5">
        <v>52.63</v>
      </c>
      <c r="L53" s="5">
        <f t="shared" si="3"/>
        <v>10526</v>
      </c>
      <c r="M53" s="5" t="s">
        <v>17</v>
      </c>
    </row>
    <row r="54" ht="20" customHeight="1" spans="1:13">
      <c r="A54" s="4">
        <v>52</v>
      </c>
      <c r="B54" s="4" t="s">
        <v>93</v>
      </c>
      <c r="C54" s="5" t="s">
        <v>102</v>
      </c>
      <c r="D54" s="4" t="s">
        <v>115</v>
      </c>
      <c r="E54" s="5" t="s">
        <v>59</v>
      </c>
      <c r="F54" s="4"/>
      <c r="G54" s="4">
        <v>140</v>
      </c>
      <c r="H54" s="4"/>
      <c r="I54" s="4"/>
      <c r="J54" s="5">
        <f t="shared" si="2"/>
        <v>0</v>
      </c>
      <c r="K54" s="5">
        <v>140</v>
      </c>
      <c r="L54" s="5">
        <f t="shared" si="3"/>
        <v>28000</v>
      </c>
      <c r="M54" s="5" t="s">
        <v>17</v>
      </c>
    </row>
    <row r="55" ht="20" customHeight="1" spans="1:13">
      <c r="A55" s="4">
        <v>53</v>
      </c>
      <c r="B55" s="4" t="s">
        <v>93</v>
      </c>
      <c r="C55" s="5" t="s">
        <v>116</v>
      </c>
      <c r="D55" s="4" t="s">
        <v>117</v>
      </c>
      <c r="E55" s="5" t="s">
        <v>59</v>
      </c>
      <c r="F55" s="4"/>
      <c r="G55" s="4">
        <v>99</v>
      </c>
      <c r="H55" s="4"/>
      <c r="I55" s="4"/>
      <c r="J55" s="5">
        <f t="shared" si="2"/>
        <v>6.5</v>
      </c>
      <c r="K55" s="5">
        <v>92.5</v>
      </c>
      <c r="L55" s="5">
        <f t="shared" si="3"/>
        <v>18500</v>
      </c>
      <c r="M55" s="5" t="s">
        <v>17</v>
      </c>
    </row>
    <row r="56" ht="20" customHeight="1" spans="1:13">
      <c r="A56" s="4">
        <v>54</v>
      </c>
      <c r="B56" s="4" t="s">
        <v>93</v>
      </c>
      <c r="C56" s="5" t="s">
        <v>102</v>
      </c>
      <c r="D56" s="4" t="s">
        <v>118</v>
      </c>
      <c r="E56" s="5" t="s">
        <v>59</v>
      </c>
      <c r="F56" s="4"/>
      <c r="G56" s="4">
        <v>80</v>
      </c>
      <c r="H56" s="4"/>
      <c r="I56" s="4"/>
      <c r="J56" s="5">
        <f t="shared" si="2"/>
        <v>0</v>
      </c>
      <c r="K56" s="5">
        <v>80</v>
      </c>
      <c r="L56" s="5">
        <f t="shared" si="3"/>
        <v>16000</v>
      </c>
      <c r="M56" s="5" t="s">
        <v>17</v>
      </c>
    </row>
    <row r="57" ht="37" customHeight="1" spans="1:13">
      <c r="A57" s="4">
        <v>55</v>
      </c>
      <c r="B57" s="4" t="s">
        <v>119</v>
      </c>
      <c r="C57" s="4" t="s">
        <v>120</v>
      </c>
      <c r="D57" s="4" t="s">
        <v>121</v>
      </c>
      <c r="E57" s="4" t="s">
        <v>62</v>
      </c>
      <c r="F57" s="4">
        <v>105</v>
      </c>
      <c r="G57" s="4"/>
      <c r="H57" s="4"/>
      <c r="I57" s="4"/>
      <c r="J57" s="5">
        <f t="shared" si="2"/>
        <v>0</v>
      </c>
      <c r="K57" s="5">
        <v>105</v>
      </c>
      <c r="L57" s="5">
        <f t="shared" si="3"/>
        <v>21000</v>
      </c>
      <c r="M57" s="5" t="s">
        <v>17</v>
      </c>
    </row>
    <row r="58" ht="20" customHeight="1" spans="1:13">
      <c r="A58" s="4">
        <v>56</v>
      </c>
      <c r="B58" s="4" t="s">
        <v>122</v>
      </c>
      <c r="C58" s="5" t="s">
        <v>123</v>
      </c>
      <c r="D58" s="4" t="s">
        <v>124</v>
      </c>
      <c r="E58" s="5" t="s">
        <v>59</v>
      </c>
      <c r="F58" s="4"/>
      <c r="G58" s="4">
        <v>203</v>
      </c>
      <c r="H58" s="4"/>
      <c r="I58" s="4"/>
      <c r="J58" s="5">
        <f t="shared" si="2"/>
        <v>0</v>
      </c>
      <c r="K58" s="5">
        <v>203</v>
      </c>
      <c r="L58" s="5">
        <f t="shared" si="3"/>
        <v>40600</v>
      </c>
      <c r="M58" s="5" t="s">
        <v>17</v>
      </c>
    </row>
    <row r="59" ht="20" customHeight="1" spans="1:13">
      <c r="A59" s="4">
        <v>57</v>
      </c>
      <c r="B59" s="4" t="s">
        <v>122</v>
      </c>
      <c r="C59" s="4" t="s">
        <v>125</v>
      </c>
      <c r="D59" s="4" t="s">
        <v>126</v>
      </c>
      <c r="E59" s="4" t="s">
        <v>62</v>
      </c>
      <c r="F59" s="4"/>
      <c r="G59" s="4">
        <v>64</v>
      </c>
      <c r="H59" s="4"/>
      <c r="I59" s="4"/>
      <c r="J59" s="5">
        <f t="shared" si="2"/>
        <v>0</v>
      </c>
      <c r="K59" s="5">
        <v>64</v>
      </c>
      <c r="L59" s="5">
        <f t="shared" si="3"/>
        <v>12800</v>
      </c>
      <c r="M59" s="5" t="s">
        <v>17</v>
      </c>
    </row>
    <row r="60" ht="20" customHeight="1" spans="1:13">
      <c r="A60" s="4">
        <v>58</v>
      </c>
      <c r="B60" s="4" t="s">
        <v>122</v>
      </c>
      <c r="C60" s="4" t="s">
        <v>127</v>
      </c>
      <c r="D60" s="4" t="s">
        <v>128</v>
      </c>
      <c r="E60" s="4" t="s">
        <v>62</v>
      </c>
      <c r="F60" s="4">
        <v>68.5</v>
      </c>
      <c r="G60" s="4"/>
      <c r="H60" s="4"/>
      <c r="I60" s="4"/>
      <c r="J60" s="5">
        <f t="shared" si="2"/>
        <v>0</v>
      </c>
      <c r="K60" s="5">
        <v>68.5</v>
      </c>
      <c r="L60" s="5">
        <f t="shared" si="3"/>
        <v>13700</v>
      </c>
      <c r="M60" s="5" t="s">
        <v>17</v>
      </c>
    </row>
    <row r="61" ht="20" customHeight="1" spans="1:13">
      <c r="A61" s="4">
        <v>59</v>
      </c>
      <c r="B61" s="4" t="s">
        <v>122</v>
      </c>
      <c r="C61" s="4" t="s">
        <v>129</v>
      </c>
      <c r="D61" s="4" t="s">
        <v>130</v>
      </c>
      <c r="E61" s="4" t="s">
        <v>62</v>
      </c>
      <c r="F61" s="4">
        <v>58.5</v>
      </c>
      <c r="G61" s="4"/>
      <c r="H61" s="4"/>
      <c r="I61" s="4"/>
      <c r="J61" s="5">
        <f t="shared" si="2"/>
        <v>0</v>
      </c>
      <c r="K61" s="5">
        <v>58.5</v>
      </c>
      <c r="L61" s="5">
        <f t="shared" si="3"/>
        <v>11700</v>
      </c>
      <c r="M61" s="5" t="s">
        <v>17</v>
      </c>
    </row>
    <row r="62" ht="20" customHeight="1" spans="1:13">
      <c r="A62" s="4">
        <v>60</v>
      </c>
      <c r="B62" s="4" t="s">
        <v>122</v>
      </c>
      <c r="C62" s="4" t="s">
        <v>131</v>
      </c>
      <c r="D62" s="4" t="s">
        <v>132</v>
      </c>
      <c r="E62" s="4" t="s">
        <v>62</v>
      </c>
      <c r="F62" s="4">
        <v>88</v>
      </c>
      <c r="G62" s="4"/>
      <c r="H62" s="4"/>
      <c r="I62" s="4"/>
      <c r="J62" s="5">
        <f t="shared" si="2"/>
        <v>0</v>
      </c>
      <c r="K62" s="5">
        <v>88</v>
      </c>
      <c r="L62" s="5">
        <f t="shared" si="3"/>
        <v>17600</v>
      </c>
      <c r="M62" s="5" t="s">
        <v>17</v>
      </c>
    </row>
    <row r="63" ht="20" customHeight="1" spans="1:13">
      <c r="A63" s="4">
        <v>61</v>
      </c>
      <c r="B63" s="4" t="s">
        <v>122</v>
      </c>
      <c r="C63" s="4" t="s">
        <v>133</v>
      </c>
      <c r="D63" s="4" t="s">
        <v>134</v>
      </c>
      <c r="E63" s="4" t="s">
        <v>62</v>
      </c>
      <c r="F63" s="4"/>
      <c r="G63" s="4"/>
      <c r="H63" s="4">
        <v>78.5</v>
      </c>
      <c r="I63" s="4"/>
      <c r="J63" s="5">
        <f t="shared" si="2"/>
        <v>0</v>
      </c>
      <c r="K63" s="5">
        <v>78.5</v>
      </c>
      <c r="L63" s="5">
        <f t="shared" si="3"/>
        <v>15700</v>
      </c>
      <c r="M63" s="5" t="s">
        <v>17</v>
      </c>
    </row>
    <row r="64" ht="20" customHeight="1" spans="1:13">
      <c r="A64" s="4">
        <v>62</v>
      </c>
      <c r="B64" s="5" t="s">
        <v>135</v>
      </c>
      <c r="C64" s="5" t="s">
        <v>136</v>
      </c>
      <c r="D64" s="5" t="s">
        <v>137</v>
      </c>
      <c r="E64" s="5" t="s">
        <v>138</v>
      </c>
      <c r="F64" s="7"/>
      <c r="G64" s="5">
        <v>56</v>
      </c>
      <c r="H64" s="7"/>
      <c r="I64" s="7"/>
      <c r="J64" s="5">
        <v>0</v>
      </c>
      <c r="K64" s="5">
        <v>56</v>
      </c>
      <c r="L64" s="5">
        <f t="shared" si="3"/>
        <v>11200</v>
      </c>
      <c r="M64" s="5" t="s">
        <v>17</v>
      </c>
    </row>
    <row r="65" ht="30" customHeight="1" spans="1:13">
      <c r="A65" s="4">
        <v>63</v>
      </c>
      <c r="B65" s="4" t="s">
        <v>14</v>
      </c>
      <c r="C65" s="5" t="s">
        <v>15</v>
      </c>
      <c r="D65" s="4" t="s">
        <v>139</v>
      </c>
      <c r="E65" s="5" t="s">
        <v>15</v>
      </c>
      <c r="F65" s="4"/>
      <c r="G65" s="4"/>
      <c r="H65" s="4"/>
      <c r="I65" s="4" t="s">
        <v>140</v>
      </c>
      <c r="J65" s="5">
        <f>(F65+G65+H65-K65)</f>
        <v>0</v>
      </c>
      <c r="K65" s="5"/>
      <c r="L65" s="5">
        <v>20000</v>
      </c>
      <c r="M65" s="4" t="s">
        <v>17</v>
      </c>
    </row>
    <row r="66" ht="39" customHeight="1" spans="1:13">
      <c r="A66" s="4">
        <v>64</v>
      </c>
      <c r="B66" s="4" t="s">
        <v>122</v>
      </c>
      <c r="C66" s="4" t="s">
        <v>141</v>
      </c>
      <c r="D66" s="4" t="s">
        <v>142</v>
      </c>
      <c r="E66" s="4" t="s">
        <v>62</v>
      </c>
      <c r="F66" s="4"/>
      <c r="G66" s="4"/>
      <c r="H66" s="4"/>
      <c r="I66" s="4" t="s">
        <v>143</v>
      </c>
      <c r="J66" s="5">
        <v>0</v>
      </c>
      <c r="K66" s="5"/>
      <c r="L66" s="5">
        <v>20000</v>
      </c>
      <c r="M66" s="4" t="s">
        <v>17</v>
      </c>
    </row>
    <row r="67" ht="33" customHeight="1" spans="1:13">
      <c r="A67" s="9" t="s">
        <v>144</v>
      </c>
      <c r="B67" s="9"/>
      <c r="C67" s="14"/>
      <c r="D67" s="14"/>
      <c r="E67" s="14"/>
      <c r="F67" s="9">
        <f>SUM(F3:F65)</f>
        <v>1871.7</v>
      </c>
      <c r="G67" s="9">
        <f>SUM(G3:G65)</f>
        <v>13204.64</v>
      </c>
      <c r="H67" s="9">
        <f>SUM(H3:H65)</f>
        <v>78.5</v>
      </c>
      <c r="I67" s="9"/>
      <c r="J67" s="9">
        <f>SUM(J3:J65)</f>
        <v>5016.37</v>
      </c>
      <c r="K67" s="9">
        <f>SUM(K3:K65)</f>
        <v>10138.47</v>
      </c>
      <c r="L67" s="9">
        <f>SUM(L3:L66)</f>
        <v>2067694</v>
      </c>
      <c r="M67" s="9"/>
    </row>
    <row r="68" ht="36" customHeight="1"/>
  </sheetData>
  <autoFilter ref="A1:M67">
    <extLst/>
  </autoFilter>
  <mergeCells count="6">
    <mergeCell ref="A1:M1"/>
    <mergeCell ref="A67:B67"/>
    <mergeCell ref="J41:J42"/>
    <mergeCell ref="K41:K42"/>
    <mergeCell ref="L41:L42"/>
    <mergeCell ref="M41:M42"/>
  </mergeCells>
  <pageMargins left="0.700694444444445" right="0.700694444444445" top="0.511805555555556" bottom="0.472222222222222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2022-06-16T01:59:00Z</dcterms:created>
  <dcterms:modified xsi:type="dcterms:W3CDTF">2022-08-09T01:47:23Z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A52CBD32670543CA9F2490EDECCD2620</vt:lpwstr>
  </property>
  <property fmtid="{D5CDD505-2E9C-101B-9397-08002B2CF9AE}" pid="3" name="KSOProductBuildVer">
    <vt:lpwstr>2052-11.1.0.12302</vt:lpwstr>
  </property>
</Properties>
</file>