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指标文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指标文!$A$3:$H$167</definedName>
    <definedName name="_xlnm.Print_Titles" localSheetId="0">指标文!$3:$3</definedName>
  </definedNames>
  <calcPr calcId="144525"/>
</workbook>
</file>

<file path=xl/sharedStrings.xml><?xml version="1.0" encoding="utf-8"?>
<sst xmlns="http://schemas.openxmlformats.org/spreadsheetml/2006/main" count="193" uniqueCount="181">
  <si>
    <t>2021年省补助城镇独生子女父母奖励项目经费安排表（总表不发市县、单位）</t>
  </si>
  <si>
    <t>单位：万元</t>
  </si>
  <si>
    <t>市州</t>
  </si>
  <si>
    <t>县市区/单位</t>
  </si>
  <si>
    <t>金额（万元）</t>
  </si>
  <si>
    <t>城镇独生子女父母奖励</t>
  </si>
  <si>
    <t>政府经济科目
编码</t>
  </si>
  <si>
    <t>部门经济科目
编码</t>
  </si>
  <si>
    <t>支付方式
编码</t>
  </si>
  <si>
    <t>备注</t>
  </si>
  <si>
    <t>总计</t>
  </si>
  <si>
    <t>长沙市</t>
  </si>
  <si>
    <t>长沙市小计</t>
  </si>
  <si>
    <t>市本级及所辖区小计</t>
  </si>
  <si>
    <t>长沙市本级</t>
  </si>
  <si>
    <t>长沙县</t>
  </si>
  <si>
    <t>望城区</t>
  </si>
  <si>
    <t>雨花区</t>
  </si>
  <si>
    <t>芙蓉区</t>
  </si>
  <si>
    <t>天心区</t>
  </si>
  <si>
    <t>岳麓区</t>
  </si>
  <si>
    <t>开福区</t>
  </si>
  <si>
    <t>浏阳市</t>
  </si>
  <si>
    <t>宁乡市</t>
  </si>
  <si>
    <t>株洲市</t>
  </si>
  <si>
    <t>株洲市小计</t>
  </si>
  <si>
    <t>株洲市本级</t>
  </si>
  <si>
    <t>天元区</t>
  </si>
  <si>
    <t>芦淞区</t>
  </si>
  <si>
    <t>荷塘区</t>
  </si>
  <si>
    <t>石峰区</t>
  </si>
  <si>
    <t>渌口区</t>
  </si>
  <si>
    <t>醴陵市</t>
  </si>
  <si>
    <t>攸县</t>
  </si>
  <si>
    <t>茶陵县</t>
  </si>
  <si>
    <t>炎陵县</t>
  </si>
  <si>
    <t>湘潭市</t>
  </si>
  <si>
    <t>湘潭市小计</t>
  </si>
  <si>
    <t>湘潭市本级</t>
  </si>
  <si>
    <t>雨湖区</t>
  </si>
  <si>
    <t>岳塘区</t>
  </si>
  <si>
    <t>湘潭县</t>
  </si>
  <si>
    <t>湘乡市</t>
  </si>
  <si>
    <t>韶山市</t>
  </si>
  <si>
    <t>衡阳市</t>
  </si>
  <si>
    <t>衡阳市小计</t>
  </si>
  <si>
    <t>衡阳市本级</t>
  </si>
  <si>
    <t>南岳区</t>
  </si>
  <si>
    <t>珠晖区</t>
  </si>
  <si>
    <t>雁峰区</t>
  </si>
  <si>
    <t>石鼓区</t>
  </si>
  <si>
    <t>蒸湘区</t>
  </si>
  <si>
    <t>衡南县</t>
  </si>
  <si>
    <t>衡阳县</t>
  </si>
  <si>
    <t>衡山县</t>
  </si>
  <si>
    <t>衡东县</t>
  </si>
  <si>
    <t>常宁市</t>
  </si>
  <si>
    <t>祁东县</t>
  </si>
  <si>
    <t>邵阳市</t>
  </si>
  <si>
    <t>邵阳市小计</t>
  </si>
  <si>
    <t>邵阳市本级</t>
  </si>
  <si>
    <t>双清区</t>
  </si>
  <si>
    <t>大祥区</t>
  </si>
  <si>
    <t>北塔区</t>
  </si>
  <si>
    <t>邵东市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</si>
  <si>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</si>
  <si>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</si>
  <si>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</si>
  <si>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</si>
  <si>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</si>
  <si>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</si>
  <si>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</si>
  <si>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</si>
  <si>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岳阳市</t>
  </si>
  <si>
    <t>岳阳市小计</t>
  </si>
  <si>
    <t>岳阳市本级</t>
  </si>
  <si>
    <t>含屈原管理区58.62万元</t>
  </si>
  <si>
    <t>岳阳楼区</t>
  </si>
  <si>
    <t>君山区</t>
  </si>
  <si>
    <t>云溪区</t>
  </si>
  <si>
    <t>汨罗市</t>
  </si>
  <si>
    <t>平江县</t>
  </si>
  <si>
    <t>湘阴县</t>
  </si>
  <si>
    <t>临湘市</t>
  </si>
  <si>
    <t>华容县</t>
  </si>
  <si>
    <t>岳阳县</t>
  </si>
  <si>
    <t>常德市</t>
  </si>
  <si>
    <t>常德市小计</t>
  </si>
  <si>
    <t>常德市本级</t>
  </si>
  <si>
    <t>含西洞庭管理区 54.35 万元，西湖管理区 14.49 万元</t>
  </si>
  <si>
    <t>武陵区</t>
  </si>
  <si>
    <t>鼎城区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</si>
  <si>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</si>
  <si>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</si>
  <si>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</si>
  <si>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</si>
  <si>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</si>
  <si>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</si>
  <si>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</si>
  <si>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</t>
  </si>
  <si>
    <t>张家界市小计</t>
  </si>
  <si>
    <t>张家界市本级</t>
  </si>
  <si>
    <t>永定区</t>
  </si>
  <si>
    <t>武陵源区</t>
  </si>
  <si>
    <t>慈利县</t>
  </si>
  <si>
    <t>桑植县</t>
  </si>
  <si>
    <t>益阳市</t>
  </si>
  <si>
    <t>益阳市小计</t>
  </si>
  <si>
    <t>益阳市本级</t>
  </si>
  <si>
    <t>含大通湖区 120.35 万元</t>
  </si>
  <si>
    <t>资阳区</t>
  </si>
  <si>
    <t>赫山区</t>
  </si>
  <si>
    <t>沅江市</t>
  </si>
  <si>
    <t>南县</t>
  </si>
  <si>
    <t>桃江县</t>
  </si>
  <si>
    <t>安化县</t>
  </si>
  <si>
    <t>永州市</t>
  </si>
  <si>
    <t>永州市小计</t>
  </si>
  <si>
    <t>永州市本级</t>
  </si>
  <si>
    <t>含金洞区0.06万元</t>
  </si>
  <si>
    <t>冷水滩区</t>
  </si>
  <si>
    <t>道县</t>
  </si>
  <si>
    <t>宁远县</t>
  </si>
  <si>
    <t>江永县</t>
  </si>
  <si>
    <t>江华县</t>
  </si>
  <si>
    <t>蓝山县</t>
  </si>
  <si>
    <t>新田县</t>
  </si>
  <si>
    <t>双牌县</t>
  </si>
  <si>
    <t>祁阳县</t>
  </si>
  <si>
    <t>郴州市</t>
  </si>
  <si>
    <t>郴州市小计</t>
  </si>
  <si>
    <t>郴州市本级</t>
  </si>
  <si>
    <t>北湖区</t>
  </si>
  <si>
    <t>苏仙区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</si>
  <si>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</si>
  <si>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</si>
  <si>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</si>
  <si>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</si>
  <si>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</si>
  <si>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</si>
  <si>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</si>
  <si>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</si>
  <si>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</si>
  <si>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娄底市</t>
  </si>
  <si>
    <t>娄底市小计</t>
  </si>
  <si>
    <t>娄底市本级</t>
  </si>
  <si>
    <t>娄星区</t>
  </si>
  <si>
    <t>冷水江市</t>
  </si>
  <si>
    <t>双峰县</t>
  </si>
  <si>
    <t>新化县</t>
  </si>
  <si>
    <t>怀化市</t>
  </si>
  <si>
    <t>怀化市小计</t>
  </si>
  <si>
    <t>怀化市本级</t>
  </si>
  <si>
    <t>鹤城区</t>
  </si>
  <si>
    <t>沅陵县</t>
  </si>
  <si>
    <t>辰溪县</t>
  </si>
  <si>
    <t>溆浦县</t>
  </si>
  <si>
    <t>麻阳县</t>
  </si>
  <si>
    <t>新晃县</t>
  </si>
  <si>
    <t>中方县</t>
  </si>
  <si>
    <t>洪江市</t>
  </si>
  <si>
    <t>洪江区</t>
  </si>
  <si>
    <t>会同县</t>
  </si>
  <si>
    <t>靖州县</t>
  </si>
  <si>
    <t>通道县</t>
  </si>
  <si>
    <t>湘西土家族苗族自治州</t>
  </si>
  <si>
    <t>湘西土家族苗族自治州小计</t>
  </si>
  <si>
    <t>湘西土家族苗族自治州本级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</si>
  <si>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</si>
  <si>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</si>
  <si>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</si>
  <si>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</si>
  <si>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</si>
  <si>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</si>
  <si>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</si>
  <si>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</si>
  <si>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市州小计</t>
  </si>
  <si>
    <t>省本级小计</t>
  </si>
  <si>
    <t>其他</t>
  </si>
  <si>
    <t>其他小计</t>
  </si>
  <si>
    <t>湖南省社会保险服务中心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</si>
</sst>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b/>
      <sz val="11"/>
      <name val="Times New Roman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.5"/>
      <name val="宋体"/>
      <charset val="134"/>
    </font>
    <font>
      <b/>
      <sz val="11"/>
      <name val="宋体"/>
      <charset val="134"/>
    </font>
    <font>
      <b/>
      <sz val="14"/>
      <name val="宋体"/>
      <charset val="134"/>
    </font>
    <font>
      <sz val="10.5"/>
      <name val="宋体"/>
      <charset val="134"/>
    </font>
    <font>
      <sz val="10.5"/>
      <name val="Times New Roman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/>
    <xf numFmtId="0" fontId="27" fillId="0" borderId="0"/>
    <xf numFmtId="0" fontId="23" fillId="18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29" fillId="8" borderId="12" applyNumberFormat="false" applyAlignment="false" applyProtection="false">
      <alignment vertical="center"/>
    </xf>
    <xf numFmtId="0" fontId="34" fillId="25" borderId="15" applyNumberFormat="false" applyAlignment="false" applyProtection="false">
      <alignment vertical="center"/>
    </xf>
    <xf numFmtId="0" fontId="24" fillId="15" borderId="0" applyNumberFormat="false" applyBorder="false" applyAlignment="false" applyProtection="false">
      <alignment vertical="center"/>
    </xf>
    <xf numFmtId="0" fontId="38" fillId="0" borderId="10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18" fillId="13" borderId="0" applyNumberFormat="false" applyBorder="false" applyAlignment="false" applyProtection="false">
      <alignment vertical="center"/>
    </xf>
    <xf numFmtId="41" fontId="26" fillId="0" borderId="0" applyFont="false" applyFill="false" applyBorder="false" applyAlignment="false" applyProtection="false">
      <alignment vertical="center"/>
    </xf>
    <xf numFmtId="0" fontId="18" fillId="12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33" fillId="0" borderId="16" applyNumberFormat="false" applyFill="false" applyAlignment="false" applyProtection="false">
      <alignment vertical="center"/>
    </xf>
    <xf numFmtId="0" fontId="28" fillId="0" borderId="11" applyNumberFormat="false" applyFill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43" fontId="26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32" fillId="0" borderId="14" applyNumberFormat="false" applyFill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42" fontId="26" fillId="0" borderId="0" applyFon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26" fillId="20" borderId="13" applyNumberFormat="false" applyFont="false" applyAlignment="false" applyProtection="false">
      <alignment vertical="center"/>
    </xf>
    <xf numFmtId="0" fontId="23" fillId="33" borderId="0" applyNumberFormat="false" applyBorder="false" applyAlignment="false" applyProtection="false">
      <alignment vertical="center"/>
    </xf>
    <xf numFmtId="0" fontId="36" fillId="26" borderId="0" applyNumberFormat="false" applyBorder="false" applyAlignment="false" applyProtection="false">
      <alignment vertical="center"/>
    </xf>
    <xf numFmtId="0" fontId="18" fillId="27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21" fillId="8" borderId="9" applyNumberFormat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23" fillId="31" borderId="0" applyNumberFormat="false" applyBorder="false" applyAlignment="false" applyProtection="false">
      <alignment vertical="center"/>
    </xf>
    <xf numFmtId="0" fontId="23" fillId="19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23" fillId="28" borderId="0" applyNumberFormat="false" applyBorder="false" applyAlignment="false" applyProtection="false">
      <alignment vertical="center"/>
    </xf>
    <xf numFmtId="9" fontId="26" fillId="0" borderId="0" applyFont="false" applyFill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44" fontId="26" fillId="0" borderId="0" applyFont="false" applyFill="false" applyBorder="false" applyAlignment="false" applyProtection="false">
      <alignment vertical="center"/>
    </xf>
    <xf numFmtId="0" fontId="23" fillId="34" borderId="0" applyNumberFormat="false" applyBorder="false" applyAlignment="false" applyProtection="false">
      <alignment vertical="center"/>
    </xf>
    <xf numFmtId="0" fontId="18" fillId="35" borderId="0" applyNumberFormat="false" applyBorder="false" applyAlignment="false" applyProtection="false">
      <alignment vertical="center"/>
    </xf>
    <xf numFmtId="0" fontId="19" fillId="7" borderId="9" applyNumberFormat="false" applyAlignment="false" applyProtection="false">
      <alignment vertical="center"/>
    </xf>
    <xf numFmtId="0" fontId="18" fillId="6" borderId="0" applyNumberFormat="false" applyBorder="false" applyAlignment="false" applyProtection="false">
      <alignment vertical="center"/>
    </xf>
    <xf numFmtId="0" fontId="23" fillId="21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</cellStyleXfs>
  <cellXfs count="66">
    <xf numFmtId="0" fontId="0" fillId="0" borderId="0" xfId="0"/>
    <xf numFmtId="176" fontId="1" fillId="0" borderId="0" xfId="1" applyNumberFormat="true" applyFont="true" applyBorder="true"/>
    <xf numFmtId="176" fontId="2" fillId="0" borderId="0" xfId="1" applyNumberFormat="true" applyFont="true" applyBorder="true"/>
    <xf numFmtId="176" fontId="3" fillId="0" borderId="0" xfId="1" applyNumberFormat="true" applyFont="true" applyFill="true" applyBorder="true"/>
    <xf numFmtId="176" fontId="4" fillId="0" borderId="0" xfId="1" applyNumberFormat="true" applyFont="true"/>
    <xf numFmtId="176" fontId="3" fillId="0" borderId="0" xfId="1" applyNumberFormat="true" applyFont="true" applyBorder="true" applyAlignment="true">
      <alignment wrapText="true"/>
    </xf>
    <xf numFmtId="176" fontId="1" fillId="0" borderId="0" xfId="1" applyNumberFormat="true" applyFont="true" applyBorder="true" applyAlignment="true">
      <alignment wrapText="true"/>
    </xf>
    <xf numFmtId="0" fontId="1" fillId="0" borderId="0" xfId="1" applyNumberFormat="true" applyFont="true" applyBorder="true" applyAlignment="true">
      <alignment horizontal="center" wrapText="true"/>
    </xf>
    <xf numFmtId="176" fontId="1" fillId="0" borderId="0" xfId="1" applyNumberFormat="true" applyFont="true" applyBorder="true" applyAlignment="true">
      <alignment horizontal="center" wrapText="true"/>
    </xf>
    <xf numFmtId="176" fontId="3" fillId="0" borderId="0" xfId="1" applyNumberFormat="true" applyFont="true" applyBorder="true"/>
    <xf numFmtId="176" fontId="5" fillId="0" borderId="0" xfId="1" applyNumberFormat="true" applyFont="true" applyBorder="true" applyAlignment="true">
      <alignment horizontal="center" vertical="center" shrinkToFit="true"/>
    </xf>
    <xf numFmtId="176" fontId="6" fillId="0" borderId="0" xfId="1" applyNumberFormat="true" applyFont="true" applyBorder="true" applyAlignment="true">
      <alignment horizontal="right" vertical="center"/>
    </xf>
    <xf numFmtId="176" fontId="7" fillId="0" borderId="1" xfId="1" applyNumberFormat="true" applyFont="true" applyBorder="true" applyAlignment="true">
      <alignment horizontal="center" vertical="center"/>
    </xf>
    <xf numFmtId="176" fontId="7" fillId="0" borderId="2" xfId="1" applyNumberFormat="true" applyFont="true" applyBorder="true" applyAlignment="true">
      <alignment horizontal="center" vertical="center"/>
    </xf>
    <xf numFmtId="176" fontId="8" fillId="0" borderId="3" xfId="1" applyNumberFormat="true" applyFont="true" applyBorder="true" applyAlignment="true">
      <alignment horizontal="center" vertical="center"/>
    </xf>
    <xf numFmtId="0" fontId="6" fillId="0" borderId="3" xfId="1" applyFont="true" applyBorder="true" applyAlignment="true">
      <alignment horizontal="center" vertical="center" wrapText="true"/>
    </xf>
    <xf numFmtId="176" fontId="9" fillId="0" borderId="1" xfId="1" applyNumberFormat="true" applyFont="true" applyBorder="true" applyAlignment="true">
      <alignment horizontal="center" vertical="center" wrapText="true"/>
    </xf>
    <xf numFmtId="176" fontId="9" fillId="0" borderId="2" xfId="1" applyNumberFormat="true" applyFont="true" applyBorder="true" applyAlignment="true">
      <alignment horizontal="center" vertical="center" wrapText="true"/>
    </xf>
    <xf numFmtId="176" fontId="4" fillId="2" borderId="3" xfId="1" applyNumberFormat="true" applyFont="true" applyFill="true" applyBorder="true" applyAlignment="true">
      <alignment vertical="center"/>
    </xf>
    <xf numFmtId="176" fontId="8" fillId="0" borderId="3" xfId="1" applyNumberFormat="true" applyFont="true" applyBorder="true" applyAlignment="true">
      <alignment horizontal="center" vertical="center" wrapText="true"/>
    </xf>
    <xf numFmtId="176" fontId="7" fillId="0" borderId="3" xfId="1" applyNumberFormat="true" applyFont="true" applyBorder="true" applyAlignment="true">
      <alignment horizontal="center" vertical="center" wrapText="true"/>
    </xf>
    <xf numFmtId="176" fontId="4" fillId="0" borderId="3" xfId="1" applyNumberFormat="true" applyFont="true" applyBorder="true" applyAlignment="true">
      <alignment horizontal="center" vertical="center" wrapText="true"/>
    </xf>
    <xf numFmtId="176" fontId="10" fillId="0" borderId="3" xfId="1" applyNumberFormat="true" applyFont="true" applyBorder="true" applyAlignment="true">
      <alignment horizontal="center" vertical="center" wrapText="true"/>
    </xf>
    <xf numFmtId="176" fontId="1" fillId="2" borderId="3" xfId="1" applyNumberFormat="true" applyFont="true" applyFill="true" applyBorder="true" applyAlignment="true">
      <alignment vertical="center"/>
    </xf>
    <xf numFmtId="176" fontId="1" fillId="0" borderId="3" xfId="1" applyNumberFormat="true" applyFont="true" applyBorder="true" applyAlignment="true">
      <alignment vertical="center" wrapText="true"/>
    </xf>
    <xf numFmtId="176" fontId="10" fillId="3" borderId="3" xfId="1" applyNumberFormat="true" applyFont="true" applyFill="true" applyBorder="true" applyAlignment="true">
      <alignment horizontal="center" vertical="center" wrapText="true"/>
    </xf>
    <xf numFmtId="176" fontId="1" fillId="3" borderId="3" xfId="1" applyNumberFormat="true" applyFont="true" applyFill="true" applyBorder="true" applyAlignment="true">
      <alignment vertical="center" wrapText="true"/>
    </xf>
    <xf numFmtId="176" fontId="11" fillId="3" borderId="3" xfId="1" applyNumberFormat="true" applyFont="true" applyFill="true" applyBorder="true" applyAlignment="true">
      <alignment horizontal="left" vertical="center" wrapText="true"/>
    </xf>
    <xf numFmtId="176" fontId="10" fillId="3" borderId="3" xfId="1" applyNumberFormat="true" applyFont="true" applyFill="true" applyBorder="true" applyAlignment="true">
      <alignment horizontal="left" vertical="center" wrapText="true"/>
    </xf>
    <xf numFmtId="176" fontId="8" fillId="0" borderId="4" xfId="1" applyNumberFormat="true" applyFont="true" applyBorder="true" applyAlignment="true">
      <alignment horizontal="center" vertical="center" wrapText="true"/>
    </xf>
    <xf numFmtId="176" fontId="7" fillId="3" borderId="3" xfId="1" applyNumberFormat="true" applyFont="true" applyFill="true" applyBorder="true" applyAlignment="true">
      <alignment horizontal="center" vertical="center" wrapText="true"/>
    </xf>
    <xf numFmtId="176" fontId="4" fillId="0" borderId="5" xfId="1" applyNumberFormat="true" applyFont="true" applyBorder="true" applyAlignment="true">
      <alignment horizontal="center" vertical="center" wrapText="true"/>
    </xf>
    <xf numFmtId="176" fontId="4" fillId="0" borderId="6" xfId="1" applyNumberFormat="true" applyFont="true" applyBorder="true" applyAlignment="true">
      <alignment horizontal="center" vertical="center" wrapText="true"/>
    </xf>
    <xf numFmtId="176" fontId="6" fillId="0" borderId="0" xfId="1" applyNumberFormat="true" applyFont="true" applyBorder="true" applyAlignment="true">
      <alignment horizontal="center" vertical="center"/>
    </xf>
    <xf numFmtId="0" fontId="6" fillId="0" borderId="3" xfId="1" applyNumberFormat="true" applyFont="true" applyBorder="true" applyAlignment="true">
      <alignment horizontal="center" vertical="center" wrapText="true"/>
    </xf>
    <xf numFmtId="176" fontId="6" fillId="0" borderId="3" xfId="1" applyNumberFormat="true" applyFont="true" applyBorder="true" applyAlignment="true">
      <alignment horizontal="center" vertical="center" wrapText="true"/>
    </xf>
    <xf numFmtId="0" fontId="4" fillId="2" borderId="3" xfId="1" applyNumberFormat="true" applyFont="true" applyFill="true" applyBorder="true" applyAlignment="true">
      <alignment horizontal="center" vertical="center"/>
    </xf>
    <xf numFmtId="176" fontId="12" fillId="0" borderId="3" xfId="1" applyNumberFormat="true" applyFont="true" applyBorder="true" applyAlignment="true">
      <alignment horizontal="center" vertical="center"/>
    </xf>
    <xf numFmtId="0" fontId="1" fillId="2" borderId="3" xfId="1" applyNumberFormat="true" applyFont="true" applyFill="true" applyBorder="true" applyAlignment="true">
      <alignment horizontal="center" vertical="center"/>
    </xf>
    <xf numFmtId="176" fontId="13" fillId="0" borderId="3" xfId="1" applyNumberFormat="true" applyFont="true" applyBorder="true" applyAlignment="true">
      <alignment horizontal="center" vertical="center"/>
    </xf>
    <xf numFmtId="0" fontId="1" fillId="3" borderId="3" xfId="1" applyNumberFormat="true" applyFont="true" applyFill="true" applyBorder="true" applyAlignment="true">
      <alignment horizontal="center" vertical="center" wrapText="true"/>
    </xf>
    <xf numFmtId="0" fontId="1" fillId="0" borderId="3" xfId="1" applyNumberFormat="true" applyFont="true" applyBorder="true" applyAlignment="true">
      <alignment horizontal="center" vertical="center" wrapText="true"/>
    </xf>
    <xf numFmtId="176" fontId="13" fillId="0" borderId="3" xfId="1" applyNumberFormat="true" applyFont="true" applyBorder="true" applyAlignment="true">
      <alignment horizontal="center" vertical="center" wrapText="true"/>
    </xf>
    <xf numFmtId="176" fontId="13" fillId="3" borderId="3" xfId="1" applyNumberFormat="true" applyFont="true" applyFill="true" applyBorder="true" applyAlignment="true">
      <alignment horizontal="center" vertical="center" wrapText="true"/>
    </xf>
    <xf numFmtId="176" fontId="13" fillId="0" borderId="3" xfId="1" applyNumberFormat="true" applyFont="true" applyBorder="true" applyAlignment="true">
      <alignment horizontal="left" vertical="center" wrapText="true"/>
    </xf>
    <xf numFmtId="176" fontId="10" fillId="0" borderId="3" xfId="1" applyNumberFormat="true" applyFont="true" applyFill="true" applyBorder="true" applyAlignment="true">
      <alignment horizontal="center" vertical="center" wrapText="true"/>
    </xf>
    <xf numFmtId="176" fontId="1" fillId="0" borderId="3" xfId="1" applyNumberFormat="true" applyFont="true" applyFill="true" applyBorder="true" applyAlignment="true">
      <alignment vertical="center" wrapText="true"/>
    </xf>
    <xf numFmtId="0" fontId="14" fillId="0" borderId="3" xfId="1" applyFont="true" applyFill="true" applyBorder="true" applyAlignment="true">
      <alignment horizontal="center" vertical="center"/>
    </xf>
    <xf numFmtId="0" fontId="1" fillId="0" borderId="3" xfId="1" applyNumberFormat="true" applyFont="true" applyFill="true" applyBorder="true" applyAlignment="true">
      <alignment horizontal="center" vertical="center" wrapText="true"/>
    </xf>
    <xf numFmtId="176" fontId="13" fillId="0" borderId="3" xfId="1" applyNumberFormat="true" applyFont="true" applyFill="true" applyBorder="true" applyAlignment="true">
      <alignment horizontal="center" vertical="center" wrapText="true"/>
    </xf>
    <xf numFmtId="49" fontId="14" fillId="0" borderId="3" xfId="1" applyNumberFormat="true" applyFont="true" applyFill="true" applyBorder="true" applyAlignment="true">
      <alignment horizontal="center" vertical="center" wrapText="true"/>
    </xf>
    <xf numFmtId="176" fontId="15" fillId="3" borderId="3" xfId="1" applyNumberFormat="true" applyFont="true" applyFill="true" applyBorder="true" applyAlignment="true">
      <alignment horizontal="center" vertical="center" wrapText="true"/>
    </xf>
    <xf numFmtId="176" fontId="16" fillId="0" borderId="3" xfId="1" applyNumberFormat="true" applyFont="true" applyBorder="true" applyAlignment="true">
      <alignment horizontal="center" vertical="center" wrapText="true"/>
    </xf>
    <xf numFmtId="176" fontId="16" fillId="3" borderId="3" xfId="1" applyNumberFormat="true" applyFont="true" applyFill="true" applyBorder="true" applyAlignment="true">
      <alignment horizontal="center" vertical="center" wrapText="true"/>
    </xf>
    <xf numFmtId="176" fontId="4" fillId="0" borderId="1" xfId="1" applyNumberFormat="true" applyFont="true" applyBorder="true"/>
    <xf numFmtId="176" fontId="17" fillId="0" borderId="2" xfId="1" applyNumberFormat="true" applyFont="true" applyBorder="true" applyAlignment="true">
      <alignment vertical="center" wrapText="true"/>
    </xf>
    <xf numFmtId="176" fontId="4" fillId="0" borderId="7" xfId="1" applyNumberFormat="true" applyFont="true" applyBorder="true"/>
    <xf numFmtId="176" fontId="17" fillId="0" borderId="8" xfId="1" applyNumberFormat="true" applyFont="true" applyBorder="true" applyAlignment="true">
      <alignment vertical="center" wrapText="true"/>
    </xf>
    <xf numFmtId="176" fontId="4" fillId="2" borderId="4" xfId="1" applyNumberFormat="true" applyFont="true" applyFill="true" applyBorder="true" applyAlignment="true">
      <alignment vertical="center"/>
    </xf>
    <xf numFmtId="176" fontId="8" fillId="3" borderId="2" xfId="1" applyNumberFormat="true" applyFont="true" applyFill="true" applyBorder="true" applyAlignment="true">
      <alignment horizontal="center" vertical="center" wrapText="true"/>
    </xf>
    <xf numFmtId="176" fontId="6" fillId="0" borderId="3" xfId="1" applyNumberFormat="true" applyFont="true" applyFill="true" applyBorder="true" applyAlignment="true" applyProtection="true">
      <alignment horizontal="center" vertical="center" wrapText="true"/>
    </xf>
    <xf numFmtId="176" fontId="12" fillId="0" borderId="3" xfId="1" applyNumberFormat="true" applyFont="true" applyBorder="true" applyAlignment="true">
      <alignment horizontal="center" vertical="center" wrapText="true"/>
    </xf>
    <xf numFmtId="0" fontId="4" fillId="2" borderId="4" xfId="1" applyNumberFormat="true" applyFont="true" applyFill="true" applyBorder="true" applyAlignment="true">
      <alignment horizontal="center" vertical="center"/>
    </xf>
    <xf numFmtId="0" fontId="4" fillId="4" borderId="3" xfId="1" applyNumberFormat="true" applyFont="true" applyFill="true" applyBorder="true" applyAlignment="true">
      <alignment horizontal="center" wrapText="true"/>
    </xf>
    <xf numFmtId="176" fontId="3" fillId="0" borderId="3" xfId="1" applyNumberFormat="true" applyFont="true" applyBorder="true" applyAlignment="true">
      <alignment wrapText="true"/>
    </xf>
    <xf numFmtId="176" fontId="6" fillId="0" borderId="3" xfId="1" applyNumberFormat="true" applyFont="true" applyBorder="true" applyAlignment="true">
      <alignment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67"/>
  <sheetViews>
    <sheetView showZeros="0" tabSelected="1" workbookViewId="0">
      <pane xSplit="2" ySplit="4" topLeftCell="C145" activePane="bottomRight" state="frozen"/>
      <selection/>
      <selection pane="topRight"/>
      <selection pane="bottomLeft"/>
      <selection pane="bottomRight" activeCell="C169" sqref="C169"/>
    </sheetView>
  </sheetViews>
  <sheetFormatPr defaultColWidth="9" defaultRowHeight="14.25" outlineLevelCol="7"/>
  <cols>
    <col min="1" max="1" width="4" style="4" customWidth="true"/>
    <col min="2" max="2" width="18.625" style="5" customWidth="true"/>
    <col min="3" max="3" width="15.875" style="1" customWidth="true"/>
    <col min="4" max="4" width="13.875" style="6" customWidth="true"/>
    <col min="5" max="5" width="10.875" style="7" customWidth="true"/>
    <col min="6" max="6" width="10.625" style="7" customWidth="true"/>
    <col min="7" max="7" width="8.125" style="8" customWidth="true"/>
    <col min="8" max="8" width="22.5" style="5" customWidth="true"/>
    <col min="9" max="256" width="9" style="9"/>
    <col min="257" max="257" width="4" style="9" customWidth="true"/>
    <col min="258" max="258" width="18.625" style="9" customWidth="true"/>
    <col min="259" max="259" width="15.875" style="9" customWidth="true"/>
    <col min="260" max="260" width="13.875" style="9" customWidth="true"/>
    <col min="261" max="261" width="10.875" style="9" customWidth="true"/>
    <col min="262" max="262" width="10.625" style="9" customWidth="true"/>
    <col min="263" max="263" width="8.125" style="9" customWidth="true"/>
    <col min="264" max="264" width="22.5" style="9" customWidth="true"/>
    <col min="265" max="512" width="9" style="9"/>
    <col min="513" max="513" width="4" style="9" customWidth="true"/>
    <col min="514" max="514" width="18.625" style="9" customWidth="true"/>
    <col min="515" max="515" width="15.875" style="9" customWidth="true"/>
    <col min="516" max="516" width="13.875" style="9" customWidth="true"/>
    <col min="517" max="517" width="10.875" style="9" customWidth="true"/>
    <col min="518" max="518" width="10.625" style="9" customWidth="true"/>
    <col min="519" max="519" width="8.125" style="9" customWidth="true"/>
    <col min="520" max="520" width="22.5" style="9" customWidth="true"/>
    <col min="521" max="768" width="9" style="9"/>
    <col min="769" max="769" width="4" style="9" customWidth="true"/>
    <col min="770" max="770" width="18.625" style="9" customWidth="true"/>
    <col min="771" max="771" width="15.875" style="9" customWidth="true"/>
    <col min="772" max="772" width="13.875" style="9" customWidth="true"/>
    <col min="773" max="773" width="10.875" style="9" customWidth="true"/>
    <col min="774" max="774" width="10.625" style="9" customWidth="true"/>
    <col min="775" max="775" width="8.125" style="9" customWidth="true"/>
    <col min="776" max="776" width="22.5" style="9" customWidth="true"/>
    <col min="777" max="1024" width="9" style="9"/>
    <col min="1025" max="1025" width="4" style="9" customWidth="true"/>
    <col min="1026" max="1026" width="18.625" style="9" customWidth="true"/>
    <col min="1027" max="1027" width="15.875" style="9" customWidth="true"/>
    <col min="1028" max="1028" width="13.875" style="9" customWidth="true"/>
    <col min="1029" max="1029" width="10.875" style="9" customWidth="true"/>
    <col min="1030" max="1030" width="10.625" style="9" customWidth="true"/>
    <col min="1031" max="1031" width="8.125" style="9" customWidth="true"/>
    <col min="1032" max="1032" width="22.5" style="9" customWidth="true"/>
    <col min="1033" max="1280" width="9" style="9"/>
    <col min="1281" max="1281" width="4" style="9" customWidth="true"/>
    <col min="1282" max="1282" width="18.625" style="9" customWidth="true"/>
    <col min="1283" max="1283" width="15.875" style="9" customWidth="true"/>
    <col min="1284" max="1284" width="13.875" style="9" customWidth="true"/>
    <col min="1285" max="1285" width="10.875" style="9" customWidth="true"/>
    <col min="1286" max="1286" width="10.625" style="9" customWidth="true"/>
    <col min="1287" max="1287" width="8.125" style="9" customWidth="true"/>
    <col min="1288" max="1288" width="22.5" style="9" customWidth="true"/>
    <col min="1289" max="1536" width="9" style="9"/>
    <col min="1537" max="1537" width="4" style="9" customWidth="true"/>
    <col min="1538" max="1538" width="18.625" style="9" customWidth="true"/>
    <col min="1539" max="1539" width="15.875" style="9" customWidth="true"/>
    <col min="1540" max="1540" width="13.875" style="9" customWidth="true"/>
    <col min="1541" max="1541" width="10.875" style="9" customWidth="true"/>
    <col min="1542" max="1542" width="10.625" style="9" customWidth="true"/>
    <col min="1543" max="1543" width="8.125" style="9" customWidth="true"/>
    <col min="1544" max="1544" width="22.5" style="9" customWidth="true"/>
    <col min="1545" max="1792" width="9" style="9"/>
    <col min="1793" max="1793" width="4" style="9" customWidth="true"/>
    <col min="1794" max="1794" width="18.625" style="9" customWidth="true"/>
    <col min="1795" max="1795" width="15.875" style="9" customWidth="true"/>
    <col min="1796" max="1796" width="13.875" style="9" customWidth="true"/>
    <col min="1797" max="1797" width="10.875" style="9" customWidth="true"/>
    <col min="1798" max="1798" width="10.625" style="9" customWidth="true"/>
    <col min="1799" max="1799" width="8.125" style="9" customWidth="true"/>
    <col min="1800" max="1800" width="22.5" style="9" customWidth="true"/>
    <col min="1801" max="2048" width="9" style="9"/>
    <col min="2049" max="2049" width="4" style="9" customWidth="true"/>
    <col min="2050" max="2050" width="18.625" style="9" customWidth="true"/>
    <col min="2051" max="2051" width="15.875" style="9" customWidth="true"/>
    <col min="2052" max="2052" width="13.875" style="9" customWidth="true"/>
    <col min="2053" max="2053" width="10.875" style="9" customWidth="true"/>
    <col min="2054" max="2054" width="10.625" style="9" customWidth="true"/>
    <col min="2055" max="2055" width="8.125" style="9" customWidth="true"/>
    <col min="2056" max="2056" width="22.5" style="9" customWidth="true"/>
    <col min="2057" max="2304" width="9" style="9"/>
    <col min="2305" max="2305" width="4" style="9" customWidth="true"/>
    <col min="2306" max="2306" width="18.625" style="9" customWidth="true"/>
    <col min="2307" max="2307" width="15.875" style="9" customWidth="true"/>
    <col min="2308" max="2308" width="13.875" style="9" customWidth="true"/>
    <col min="2309" max="2309" width="10.875" style="9" customWidth="true"/>
    <col min="2310" max="2310" width="10.625" style="9" customWidth="true"/>
    <col min="2311" max="2311" width="8.125" style="9" customWidth="true"/>
    <col min="2312" max="2312" width="22.5" style="9" customWidth="true"/>
    <col min="2313" max="2560" width="9" style="9"/>
    <col min="2561" max="2561" width="4" style="9" customWidth="true"/>
    <col min="2562" max="2562" width="18.625" style="9" customWidth="true"/>
    <col min="2563" max="2563" width="15.875" style="9" customWidth="true"/>
    <col min="2564" max="2564" width="13.875" style="9" customWidth="true"/>
    <col min="2565" max="2565" width="10.875" style="9" customWidth="true"/>
    <col min="2566" max="2566" width="10.625" style="9" customWidth="true"/>
    <col min="2567" max="2567" width="8.125" style="9" customWidth="true"/>
    <col min="2568" max="2568" width="22.5" style="9" customWidth="true"/>
    <col min="2569" max="2816" width="9" style="9"/>
    <col min="2817" max="2817" width="4" style="9" customWidth="true"/>
    <col min="2818" max="2818" width="18.625" style="9" customWidth="true"/>
    <col min="2819" max="2819" width="15.875" style="9" customWidth="true"/>
    <col min="2820" max="2820" width="13.875" style="9" customWidth="true"/>
    <col min="2821" max="2821" width="10.875" style="9" customWidth="true"/>
    <col min="2822" max="2822" width="10.625" style="9" customWidth="true"/>
    <col min="2823" max="2823" width="8.125" style="9" customWidth="true"/>
    <col min="2824" max="2824" width="22.5" style="9" customWidth="true"/>
    <col min="2825" max="3072" width="9" style="9"/>
    <col min="3073" max="3073" width="4" style="9" customWidth="true"/>
    <col min="3074" max="3074" width="18.625" style="9" customWidth="true"/>
    <col min="3075" max="3075" width="15.875" style="9" customWidth="true"/>
    <col min="3076" max="3076" width="13.875" style="9" customWidth="true"/>
    <col min="3077" max="3077" width="10.875" style="9" customWidth="true"/>
    <col min="3078" max="3078" width="10.625" style="9" customWidth="true"/>
    <col min="3079" max="3079" width="8.125" style="9" customWidth="true"/>
    <col min="3080" max="3080" width="22.5" style="9" customWidth="true"/>
    <col min="3081" max="3328" width="9" style="9"/>
    <col min="3329" max="3329" width="4" style="9" customWidth="true"/>
    <col min="3330" max="3330" width="18.625" style="9" customWidth="true"/>
    <col min="3331" max="3331" width="15.875" style="9" customWidth="true"/>
    <col min="3332" max="3332" width="13.875" style="9" customWidth="true"/>
    <col min="3333" max="3333" width="10.875" style="9" customWidth="true"/>
    <col min="3334" max="3334" width="10.625" style="9" customWidth="true"/>
    <col min="3335" max="3335" width="8.125" style="9" customWidth="true"/>
    <col min="3336" max="3336" width="22.5" style="9" customWidth="true"/>
    <col min="3337" max="3584" width="9" style="9"/>
    <col min="3585" max="3585" width="4" style="9" customWidth="true"/>
    <col min="3586" max="3586" width="18.625" style="9" customWidth="true"/>
    <col min="3587" max="3587" width="15.875" style="9" customWidth="true"/>
    <col min="3588" max="3588" width="13.875" style="9" customWidth="true"/>
    <col min="3589" max="3589" width="10.875" style="9" customWidth="true"/>
    <col min="3590" max="3590" width="10.625" style="9" customWidth="true"/>
    <col min="3591" max="3591" width="8.125" style="9" customWidth="true"/>
    <col min="3592" max="3592" width="22.5" style="9" customWidth="true"/>
    <col min="3593" max="3840" width="9" style="9"/>
    <col min="3841" max="3841" width="4" style="9" customWidth="true"/>
    <col min="3842" max="3842" width="18.625" style="9" customWidth="true"/>
    <col min="3843" max="3843" width="15.875" style="9" customWidth="true"/>
    <col min="3844" max="3844" width="13.875" style="9" customWidth="true"/>
    <col min="3845" max="3845" width="10.875" style="9" customWidth="true"/>
    <col min="3846" max="3846" width="10.625" style="9" customWidth="true"/>
    <col min="3847" max="3847" width="8.125" style="9" customWidth="true"/>
    <col min="3848" max="3848" width="22.5" style="9" customWidth="true"/>
    <col min="3849" max="4096" width="9" style="9"/>
    <col min="4097" max="4097" width="4" style="9" customWidth="true"/>
    <col min="4098" max="4098" width="18.625" style="9" customWidth="true"/>
    <col min="4099" max="4099" width="15.875" style="9" customWidth="true"/>
    <col min="4100" max="4100" width="13.875" style="9" customWidth="true"/>
    <col min="4101" max="4101" width="10.875" style="9" customWidth="true"/>
    <col min="4102" max="4102" width="10.625" style="9" customWidth="true"/>
    <col min="4103" max="4103" width="8.125" style="9" customWidth="true"/>
    <col min="4104" max="4104" width="22.5" style="9" customWidth="true"/>
    <col min="4105" max="4352" width="9" style="9"/>
    <col min="4353" max="4353" width="4" style="9" customWidth="true"/>
    <col min="4354" max="4354" width="18.625" style="9" customWidth="true"/>
    <col min="4355" max="4355" width="15.875" style="9" customWidth="true"/>
    <col min="4356" max="4356" width="13.875" style="9" customWidth="true"/>
    <col min="4357" max="4357" width="10.875" style="9" customWidth="true"/>
    <col min="4358" max="4358" width="10.625" style="9" customWidth="true"/>
    <col min="4359" max="4359" width="8.125" style="9" customWidth="true"/>
    <col min="4360" max="4360" width="22.5" style="9" customWidth="true"/>
    <col min="4361" max="4608" width="9" style="9"/>
    <col min="4609" max="4609" width="4" style="9" customWidth="true"/>
    <col min="4610" max="4610" width="18.625" style="9" customWidth="true"/>
    <col min="4611" max="4611" width="15.875" style="9" customWidth="true"/>
    <col min="4612" max="4612" width="13.875" style="9" customWidth="true"/>
    <col min="4613" max="4613" width="10.875" style="9" customWidth="true"/>
    <col min="4614" max="4614" width="10.625" style="9" customWidth="true"/>
    <col min="4615" max="4615" width="8.125" style="9" customWidth="true"/>
    <col min="4616" max="4616" width="22.5" style="9" customWidth="true"/>
    <col min="4617" max="4864" width="9" style="9"/>
    <col min="4865" max="4865" width="4" style="9" customWidth="true"/>
    <col min="4866" max="4866" width="18.625" style="9" customWidth="true"/>
    <col min="4867" max="4867" width="15.875" style="9" customWidth="true"/>
    <col min="4868" max="4868" width="13.875" style="9" customWidth="true"/>
    <col min="4869" max="4869" width="10.875" style="9" customWidth="true"/>
    <col min="4870" max="4870" width="10.625" style="9" customWidth="true"/>
    <col min="4871" max="4871" width="8.125" style="9" customWidth="true"/>
    <col min="4872" max="4872" width="22.5" style="9" customWidth="true"/>
    <col min="4873" max="5120" width="9" style="9"/>
    <col min="5121" max="5121" width="4" style="9" customWidth="true"/>
    <col min="5122" max="5122" width="18.625" style="9" customWidth="true"/>
    <col min="5123" max="5123" width="15.875" style="9" customWidth="true"/>
    <col min="5124" max="5124" width="13.875" style="9" customWidth="true"/>
    <col min="5125" max="5125" width="10.875" style="9" customWidth="true"/>
    <col min="5126" max="5126" width="10.625" style="9" customWidth="true"/>
    <col min="5127" max="5127" width="8.125" style="9" customWidth="true"/>
    <col min="5128" max="5128" width="22.5" style="9" customWidth="true"/>
    <col min="5129" max="5376" width="9" style="9"/>
    <col min="5377" max="5377" width="4" style="9" customWidth="true"/>
    <col min="5378" max="5378" width="18.625" style="9" customWidth="true"/>
    <col min="5379" max="5379" width="15.875" style="9" customWidth="true"/>
    <col min="5380" max="5380" width="13.875" style="9" customWidth="true"/>
    <col min="5381" max="5381" width="10.875" style="9" customWidth="true"/>
    <col min="5382" max="5382" width="10.625" style="9" customWidth="true"/>
    <col min="5383" max="5383" width="8.125" style="9" customWidth="true"/>
    <col min="5384" max="5384" width="22.5" style="9" customWidth="true"/>
    <col min="5385" max="5632" width="9" style="9"/>
    <col min="5633" max="5633" width="4" style="9" customWidth="true"/>
    <col min="5634" max="5634" width="18.625" style="9" customWidth="true"/>
    <col min="5635" max="5635" width="15.875" style="9" customWidth="true"/>
    <col min="5636" max="5636" width="13.875" style="9" customWidth="true"/>
    <col min="5637" max="5637" width="10.875" style="9" customWidth="true"/>
    <col min="5638" max="5638" width="10.625" style="9" customWidth="true"/>
    <col min="5639" max="5639" width="8.125" style="9" customWidth="true"/>
    <col min="5640" max="5640" width="22.5" style="9" customWidth="true"/>
    <col min="5641" max="5888" width="9" style="9"/>
    <col min="5889" max="5889" width="4" style="9" customWidth="true"/>
    <col min="5890" max="5890" width="18.625" style="9" customWidth="true"/>
    <col min="5891" max="5891" width="15.875" style="9" customWidth="true"/>
    <col min="5892" max="5892" width="13.875" style="9" customWidth="true"/>
    <col min="5893" max="5893" width="10.875" style="9" customWidth="true"/>
    <col min="5894" max="5894" width="10.625" style="9" customWidth="true"/>
    <col min="5895" max="5895" width="8.125" style="9" customWidth="true"/>
    <col min="5896" max="5896" width="22.5" style="9" customWidth="true"/>
    <col min="5897" max="6144" width="9" style="9"/>
    <col min="6145" max="6145" width="4" style="9" customWidth="true"/>
    <col min="6146" max="6146" width="18.625" style="9" customWidth="true"/>
    <col min="6147" max="6147" width="15.875" style="9" customWidth="true"/>
    <col min="6148" max="6148" width="13.875" style="9" customWidth="true"/>
    <col min="6149" max="6149" width="10.875" style="9" customWidth="true"/>
    <col min="6150" max="6150" width="10.625" style="9" customWidth="true"/>
    <col min="6151" max="6151" width="8.125" style="9" customWidth="true"/>
    <col min="6152" max="6152" width="22.5" style="9" customWidth="true"/>
    <col min="6153" max="6400" width="9" style="9"/>
    <col min="6401" max="6401" width="4" style="9" customWidth="true"/>
    <col min="6402" max="6402" width="18.625" style="9" customWidth="true"/>
    <col min="6403" max="6403" width="15.875" style="9" customWidth="true"/>
    <col min="6404" max="6404" width="13.875" style="9" customWidth="true"/>
    <col min="6405" max="6405" width="10.875" style="9" customWidth="true"/>
    <col min="6406" max="6406" width="10.625" style="9" customWidth="true"/>
    <col min="6407" max="6407" width="8.125" style="9" customWidth="true"/>
    <col min="6408" max="6408" width="22.5" style="9" customWidth="true"/>
    <col min="6409" max="6656" width="9" style="9"/>
    <col min="6657" max="6657" width="4" style="9" customWidth="true"/>
    <col min="6658" max="6658" width="18.625" style="9" customWidth="true"/>
    <col min="6659" max="6659" width="15.875" style="9" customWidth="true"/>
    <col min="6660" max="6660" width="13.875" style="9" customWidth="true"/>
    <col min="6661" max="6661" width="10.875" style="9" customWidth="true"/>
    <col min="6662" max="6662" width="10.625" style="9" customWidth="true"/>
    <col min="6663" max="6663" width="8.125" style="9" customWidth="true"/>
    <col min="6664" max="6664" width="22.5" style="9" customWidth="true"/>
    <col min="6665" max="6912" width="9" style="9"/>
    <col min="6913" max="6913" width="4" style="9" customWidth="true"/>
    <col min="6914" max="6914" width="18.625" style="9" customWidth="true"/>
    <col min="6915" max="6915" width="15.875" style="9" customWidth="true"/>
    <col min="6916" max="6916" width="13.875" style="9" customWidth="true"/>
    <col min="6917" max="6917" width="10.875" style="9" customWidth="true"/>
    <col min="6918" max="6918" width="10.625" style="9" customWidth="true"/>
    <col min="6919" max="6919" width="8.125" style="9" customWidth="true"/>
    <col min="6920" max="6920" width="22.5" style="9" customWidth="true"/>
    <col min="6921" max="7168" width="9" style="9"/>
    <col min="7169" max="7169" width="4" style="9" customWidth="true"/>
    <col min="7170" max="7170" width="18.625" style="9" customWidth="true"/>
    <col min="7171" max="7171" width="15.875" style="9" customWidth="true"/>
    <col min="7172" max="7172" width="13.875" style="9" customWidth="true"/>
    <col min="7173" max="7173" width="10.875" style="9" customWidth="true"/>
    <col min="7174" max="7174" width="10.625" style="9" customWidth="true"/>
    <col min="7175" max="7175" width="8.125" style="9" customWidth="true"/>
    <col min="7176" max="7176" width="22.5" style="9" customWidth="true"/>
    <col min="7177" max="7424" width="9" style="9"/>
    <col min="7425" max="7425" width="4" style="9" customWidth="true"/>
    <col min="7426" max="7426" width="18.625" style="9" customWidth="true"/>
    <col min="7427" max="7427" width="15.875" style="9" customWidth="true"/>
    <col min="7428" max="7428" width="13.875" style="9" customWidth="true"/>
    <col min="7429" max="7429" width="10.875" style="9" customWidth="true"/>
    <col min="7430" max="7430" width="10.625" style="9" customWidth="true"/>
    <col min="7431" max="7431" width="8.125" style="9" customWidth="true"/>
    <col min="7432" max="7432" width="22.5" style="9" customWidth="true"/>
    <col min="7433" max="7680" width="9" style="9"/>
    <col min="7681" max="7681" width="4" style="9" customWidth="true"/>
    <col min="7682" max="7682" width="18.625" style="9" customWidth="true"/>
    <col min="7683" max="7683" width="15.875" style="9" customWidth="true"/>
    <col min="7684" max="7684" width="13.875" style="9" customWidth="true"/>
    <col min="7685" max="7685" width="10.875" style="9" customWidth="true"/>
    <col min="7686" max="7686" width="10.625" style="9" customWidth="true"/>
    <col min="7687" max="7687" width="8.125" style="9" customWidth="true"/>
    <col min="7688" max="7688" width="22.5" style="9" customWidth="true"/>
    <col min="7689" max="7936" width="9" style="9"/>
    <col min="7937" max="7937" width="4" style="9" customWidth="true"/>
    <col min="7938" max="7938" width="18.625" style="9" customWidth="true"/>
    <col min="7939" max="7939" width="15.875" style="9" customWidth="true"/>
    <col min="7940" max="7940" width="13.875" style="9" customWidth="true"/>
    <col min="7941" max="7941" width="10.875" style="9" customWidth="true"/>
    <col min="7942" max="7942" width="10.625" style="9" customWidth="true"/>
    <col min="7943" max="7943" width="8.125" style="9" customWidth="true"/>
    <col min="7944" max="7944" width="22.5" style="9" customWidth="true"/>
    <col min="7945" max="8192" width="9" style="9"/>
    <col min="8193" max="8193" width="4" style="9" customWidth="true"/>
    <col min="8194" max="8194" width="18.625" style="9" customWidth="true"/>
    <col min="8195" max="8195" width="15.875" style="9" customWidth="true"/>
    <col min="8196" max="8196" width="13.875" style="9" customWidth="true"/>
    <col min="8197" max="8197" width="10.875" style="9" customWidth="true"/>
    <col min="8198" max="8198" width="10.625" style="9" customWidth="true"/>
    <col min="8199" max="8199" width="8.125" style="9" customWidth="true"/>
    <col min="8200" max="8200" width="22.5" style="9" customWidth="true"/>
    <col min="8201" max="8448" width="9" style="9"/>
    <col min="8449" max="8449" width="4" style="9" customWidth="true"/>
    <col min="8450" max="8450" width="18.625" style="9" customWidth="true"/>
    <col min="8451" max="8451" width="15.875" style="9" customWidth="true"/>
    <col min="8452" max="8452" width="13.875" style="9" customWidth="true"/>
    <col min="8453" max="8453" width="10.875" style="9" customWidth="true"/>
    <col min="8454" max="8454" width="10.625" style="9" customWidth="true"/>
    <col min="8455" max="8455" width="8.125" style="9" customWidth="true"/>
    <col min="8456" max="8456" width="22.5" style="9" customWidth="true"/>
    <col min="8457" max="8704" width="9" style="9"/>
    <col min="8705" max="8705" width="4" style="9" customWidth="true"/>
    <col min="8706" max="8706" width="18.625" style="9" customWidth="true"/>
    <col min="8707" max="8707" width="15.875" style="9" customWidth="true"/>
    <col min="8708" max="8708" width="13.875" style="9" customWidth="true"/>
    <col min="8709" max="8709" width="10.875" style="9" customWidth="true"/>
    <col min="8710" max="8710" width="10.625" style="9" customWidth="true"/>
    <col min="8711" max="8711" width="8.125" style="9" customWidth="true"/>
    <col min="8712" max="8712" width="22.5" style="9" customWidth="true"/>
    <col min="8713" max="8960" width="9" style="9"/>
    <col min="8961" max="8961" width="4" style="9" customWidth="true"/>
    <col min="8962" max="8962" width="18.625" style="9" customWidth="true"/>
    <col min="8963" max="8963" width="15.875" style="9" customWidth="true"/>
    <col min="8964" max="8964" width="13.875" style="9" customWidth="true"/>
    <col min="8965" max="8965" width="10.875" style="9" customWidth="true"/>
    <col min="8966" max="8966" width="10.625" style="9" customWidth="true"/>
    <col min="8967" max="8967" width="8.125" style="9" customWidth="true"/>
    <col min="8968" max="8968" width="22.5" style="9" customWidth="true"/>
    <col min="8969" max="9216" width="9" style="9"/>
    <col min="9217" max="9217" width="4" style="9" customWidth="true"/>
    <col min="9218" max="9218" width="18.625" style="9" customWidth="true"/>
    <col min="9219" max="9219" width="15.875" style="9" customWidth="true"/>
    <col min="9220" max="9220" width="13.875" style="9" customWidth="true"/>
    <col min="9221" max="9221" width="10.875" style="9" customWidth="true"/>
    <col min="9222" max="9222" width="10.625" style="9" customWidth="true"/>
    <col min="9223" max="9223" width="8.125" style="9" customWidth="true"/>
    <col min="9224" max="9224" width="22.5" style="9" customWidth="true"/>
    <col min="9225" max="9472" width="9" style="9"/>
    <col min="9473" max="9473" width="4" style="9" customWidth="true"/>
    <col min="9474" max="9474" width="18.625" style="9" customWidth="true"/>
    <col min="9475" max="9475" width="15.875" style="9" customWidth="true"/>
    <col min="9476" max="9476" width="13.875" style="9" customWidth="true"/>
    <col min="9477" max="9477" width="10.875" style="9" customWidth="true"/>
    <col min="9478" max="9478" width="10.625" style="9" customWidth="true"/>
    <col min="9479" max="9479" width="8.125" style="9" customWidth="true"/>
    <col min="9480" max="9480" width="22.5" style="9" customWidth="true"/>
    <col min="9481" max="9728" width="9" style="9"/>
    <col min="9729" max="9729" width="4" style="9" customWidth="true"/>
    <col min="9730" max="9730" width="18.625" style="9" customWidth="true"/>
    <col min="9731" max="9731" width="15.875" style="9" customWidth="true"/>
    <col min="9732" max="9732" width="13.875" style="9" customWidth="true"/>
    <col min="9733" max="9733" width="10.875" style="9" customWidth="true"/>
    <col min="9734" max="9734" width="10.625" style="9" customWidth="true"/>
    <col min="9735" max="9735" width="8.125" style="9" customWidth="true"/>
    <col min="9736" max="9736" width="22.5" style="9" customWidth="true"/>
    <col min="9737" max="9984" width="9" style="9"/>
    <col min="9985" max="9985" width="4" style="9" customWidth="true"/>
    <col min="9986" max="9986" width="18.625" style="9" customWidth="true"/>
    <col min="9987" max="9987" width="15.875" style="9" customWidth="true"/>
    <col min="9988" max="9988" width="13.875" style="9" customWidth="true"/>
    <col min="9989" max="9989" width="10.875" style="9" customWidth="true"/>
    <col min="9990" max="9990" width="10.625" style="9" customWidth="true"/>
    <col min="9991" max="9991" width="8.125" style="9" customWidth="true"/>
    <col min="9992" max="9992" width="22.5" style="9" customWidth="true"/>
    <col min="9993" max="10240" width="9" style="9"/>
    <col min="10241" max="10241" width="4" style="9" customWidth="true"/>
    <col min="10242" max="10242" width="18.625" style="9" customWidth="true"/>
    <col min="10243" max="10243" width="15.875" style="9" customWidth="true"/>
    <col min="10244" max="10244" width="13.875" style="9" customWidth="true"/>
    <col min="10245" max="10245" width="10.875" style="9" customWidth="true"/>
    <col min="10246" max="10246" width="10.625" style="9" customWidth="true"/>
    <col min="10247" max="10247" width="8.125" style="9" customWidth="true"/>
    <col min="10248" max="10248" width="22.5" style="9" customWidth="true"/>
    <col min="10249" max="10496" width="9" style="9"/>
    <col min="10497" max="10497" width="4" style="9" customWidth="true"/>
    <col min="10498" max="10498" width="18.625" style="9" customWidth="true"/>
    <col min="10499" max="10499" width="15.875" style="9" customWidth="true"/>
    <col min="10500" max="10500" width="13.875" style="9" customWidth="true"/>
    <col min="10501" max="10501" width="10.875" style="9" customWidth="true"/>
    <col min="10502" max="10502" width="10.625" style="9" customWidth="true"/>
    <col min="10503" max="10503" width="8.125" style="9" customWidth="true"/>
    <col min="10504" max="10504" width="22.5" style="9" customWidth="true"/>
    <col min="10505" max="10752" width="9" style="9"/>
    <col min="10753" max="10753" width="4" style="9" customWidth="true"/>
    <col min="10754" max="10754" width="18.625" style="9" customWidth="true"/>
    <col min="10755" max="10755" width="15.875" style="9" customWidth="true"/>
    <col min="10756" max="10756" width="13.875" style="9" customWidth="true"/>
    <col min="10757" max="10757" width="10.875" style="9" customWidth="true"/>
    <col min="10758" max="10758" width="10.625" style="9" customWidth="true"/>
    <col min="10759" max="10759" width="8.125" style="9" customWidth="true"/>
    <col min="10760" max="10760" width="22.5" style="9" customWidth="true"/>
    <col min="10761" max="11008" width="9" style="9"/>
    <col min="11009" max="11009" width="4" style="9" customWidth="true"/>
    <col min="11010" max="11010" width="18.625" style="9" customWidth="true"/>
    <col min="11011" max="11011" width="15.875" style="9" customWidth="true"/>
    <col min="11012" max="11012" width="13.875" style="9" customWidth="true"/>
    <col min="11013" max="11013" width="10.875" style="9" customWidth="true"/>
    <col min="11014" max="11014" width="10.625" style="9" customWidth="true"/>
    <col min="11015" max="11015" width="8.125" style="9" customWidth="true"/>
    <col min="11016" max="11016" width="22.5" style="9" customWidth="true"/>
    <col min="11017" max="11264" width="9" style="9"/>
    <col min="11265" max="11265" width="4" style="9" customWidth="true"/>
    <col min="11266" max="11266" width="18.625" style="9" customWidth="true"/>
    <col min="11267" max="11267" width="15.875" style="9" customWidth="true"/>
    <col min="11268" max="11268" width="13.875" style="9" customWidth="true"/>
    <col min="11269" max="11269" width="10.875" style="9" customWidth="true"/>
    <col min="11270" max="11270" width="10.625" style="9" customWidth="true"/>
    <col min="11271" max="11271" width="8.125" style="9" customWidth="true"/>
    <col min="11272" max="11272" width="22.5" style="9" customWidth="true"/>
    <col min="11273" max="11520" width="9" style="9"/>
    <col min="11521" max="11521" width="4" style="9" customWidth="true"/>
    <col min="11522" max="11522" width="18.625" style="9" customWidth="true"/>
    <col min="11523" max="11523" width="15.875" style="9" customWidth="true"/>
    <col min="11524" max="11524" width="13.875" style="9" customWidth="true"/>
    <col min="11525" max="11525" width="10.875" style="9" customWidth="true"/>
    <col min="11526" max="11526" width="10.625" style="9" customWidth="true"/>
    <col min="11527" max="11527" width="8.125" style="9" customWidth="true"/>
    <col min="11528" max="11528" width="22.5" style="9" customWidth="true"/>
    <col min="11529" max="11776" width="9" style="9"/>
    <col min="11777" max="11777" width="4" style="9" customWidth="true"/>
    <col min="11778" max="11778" width="18.625" style="9" customWidth="true"/>
    <col min="11779" max="11779" width="15.875" style="9" customWidth="true"/>
    <col min="11780" max="11780" width="13.875" style="9" customWidth="true"/>
    <col min="11781" max="11781" width="10.875" style="9" customWidth="true"/>
    <col min="11782" max="11782" width="10.625" style="9" customWidth="true"/>
    <col min="11783" max="11783" width="8.125" style="9" customWidth="true"/>
    <col min="11784" max="11784" width="22.5" style="9" customWidth="true"/>
    <col min="11785" max="12032" width="9" style="9"/>
    <col min="12033" max="12033" width="4" style="9" customWidth="true"/>
    <col min="12034" max="12034" width="18.625" style="9" customWidth="true"/>
    <col min="12035" max="12035" width="15.875" style="9" customWidth="true"/>
    <col min="12036" max="12036" width="13.875" style="9" customWidth="true"/>
    <col min="12037" max="12037" width="10.875" style="9" customWidth="true"/>
    <col min="12038" max="12038" width="10.625" style="9" customWidth="true"/>
    <col min="12039" max="12039" width="8.125" style="9" customWidth="true"/>
    <col min="12040" max="12040" width="22.5" style="9" customWidth="true"/>
    <col min="12041" max="12288" width="9" style="9"/>
    <col min="12289" max="12289" width="4" style="9" customWidth="true"/>
    <col min="12290" max="12290" width="18.625" style="9" customWidth="true"/>
    <col min="12291" max="12291" width="15.875" style="9" customWidth="true"/>
    <col min="12292" max="12292" width="13.875" style="9" customWidth="true"/>
    <col min="12293" max="12293" width="10.875" style="9" customWidth="true"/>
    <col min="12294" max="12294" width="10.625" style="9" customWidth="true"/>
    <col min="12295" max="12295" width="8.125" style="9" customWidth="true"/>
    <col min="12296" max="12296" width="22.5" style="9" customWidth="true"/>
    <col min="12297" max="12544" width="9" style="9"/>
    <col min="12545" max="12545" width="4" style="9" customWidth="true"/>
    <col min="12546" max="12546" width="18.625" style="9" customWidth="true"/>
    <col min="12547" max="12547" width="15.875" style="9" customWidth="true"/>
    <col min="12548" max="12548" width="13.875" style="9" customWidth="true"/>
    <col min="12549" max="12549" width="10.875" style="9" customWidth="true"/>
    <col min="12550" max="12550" width="10.625" style="9" customWidth="true"/>
    <col min="12551" max="12551" width="8.125" style="9" customWidth="true"/>
    <col min="12552" max="12552" width="22.5" style="9" customWidth="true"/>
    <col min="12553" max="12800" width="9" style="9"/>
    <col min="12801" max="12801" width="4" style="9" customWidth="true"/>
    <col min="12802" max="12802" width="18.625" style="9" customWidth="true"/>
    <col min="12803" max="12803" width="15.875" style="9" customWidth="true"/>
    <col min="12804" max="12804" width="13.875" style="9" customWidth="true"/>
    <col min="12805" max="12805" width="10.875" style="9" customWidth="true"/>
    <col min="12806" max="12806" width="10.625" style="9" customWidth="true"/>
    <col min="12807" max="12807" width="8.125" style="9" customWidth="true"/>
    <col min="12808" max="12808" width="22.5" style="9" customWidth="true"/>
    <col min="12809" max="13056" width="9" style="9"/>
    <col min="13057" max="13057" width="4" style="9" customWidth="true"/>
    <col min="13058" max="13058" width="18.625" style="9" customWidth="true"/>
    <col min="13059" max="13059" width="15.875" style="9" customWidth="true"/>
    <col min="13060" max="13060" width="13.875" style="9" customWidth="true"/>
    <col min="13061" max="13061" width="10.875" style="9" customWidth="true"/>
    <col min="13062" max="13062" width="10.625" style="9" customWidth="true"/>
    <col min="13063" max="13063" width="8.125" style="9" customWidth="true"/>
    <col min="13064" max="13064" width="22.5" style="9" customWidth="true"/>
    <col min="13065" max="13312" width="9" style="9"/>
    <col min="13313" max="13313" width="4" style="9" customWidth="true"/>
    <col min="13314" max="13314" width="18.625" style="9" customWidth="true"/>
    <col min="13315" max="13315" width="15.875" style="9" customWidth="true"/>
    <col min="13316" max="13316" width="13.875" style="9" customWidth="true"/>
    <col min="13317" max="13317" width="10.875" style="9" customWidth="true"/>
    <col min="13318" max="13318" width="10.625" style="9" customWidth="true"/>
    <col min="13319" max="13319" width="8.125" style="9" customWidth="true"/>
    <col min="13320" max="13320" width="22.5" style="9" customWidth="true"/>
    <col min="13321" max="13568" width="9" style="9"/>
    <col min="13569" max="13569" width="4" style="9" customWidth="true"/>
    <col min="13570" max="13570" width="18.625" style="9" customWidth="true"/>
    <col min="13571" max="13571" width="15.875" style="9" customWidth="true"/>
    <col min="13572" max="13572" width="13.875" style="9" customWidth="true"/>
    <col min="13573" max="13573" width="10.875" style="9" customWidth="true"/>
    <col min="13574" max="13574" width="10.625" style="9" customWidth="true"/>
    <col min="13575" max="13575" width="8.125" style="9" customWidth="true"/>
    <col min="13576" max="13576" width="22.5" style="9" customWidth="true"/>
    <col min="13577" max="13824" width="9" style="9"/>
    <col min="13825" max="13825" width="4" style="9" customWidth="true"/>
    <col min="13826" max="13826" width="18.625" style="9" customWidth="true"/>
    <col min="13827" max="13827" width="15.875" style="9" customWidth="true"/>
    <col min="13828" max="13828" width="13.875" style="9" customWidth="true"/>
    <col min="13829" max="13829" width="10.875" style="9" customWidth="true"/>
    <col min="13830" max="13830" width="10.625" style="9" customWidth="true"/>
    <col min="13831" max="13831" width="8.125" style="9" customWidth="true"/>
    <col min="13832" max="13832" width="22.5" style="9" customWidth="true"/>
    <col min="13833" max="14080" width="9" style="9"/>
    <col min="14081" max="14081" width="4" style="9" customWidth="true"/>
    <col min="14082" max="14082" width="18.625" style="9" customWidth="true"/>
    <col min="14083" max="14083" width="15.875" style="9" customWidth="true"/>
    <col min="14084" max="14084" width="13.875" style="9" customWidth="true"/>
    <col min="14085" max="14085" width="10.875" style="9" customWidth="true"/>
    <col min="14086" max="14086" width="10.625" style="9" customWidth="true"/>
    <col min="14087" max="14087" width="8.125" style="9" customWidth="true"/>
    <col min="14088" max="14088" width="22.5" style="9" customWidth="true"/>
    <col min="14089" max="14336" width="9" style="9"/>
    <col min="14337" max="14337" width="4" style="9" customWidth="true"/>
    <col min="14338" max="14338" width="18.625" style="9" customWidth="true"/>
    <col min="14339" max="14339" width="15.875" style="9" customWidth="true"/>
    <col min="14340" max="14340" width="13.875" style="9" customWidth="true"/>
    <col min="14341" max="14341" width="10.875" style="9" customWidth="true"/>
    <col min="14342" max="14342" width="10.625" style="9" customWidth="true"/>
    <col min="14343" max="14343" width="8.125" style="9" customWidth="true"/>
    <col min="14344" max="14344" width="22.5" style="9" customWidth="true"/>
    <col min="14345" max="14592" width="9" style="9"/>
    <col min="14593" max="14593" width="4" style="9" customWidth="true"/>
    <col min="14594" max="14594" width="18.625" style="9" customWidth="true"/>
    <col min="14595" max="14595" width="15.875" style="9" customWidth="true"/>
    <col min="14596" max="14596" width="13.875" style="9" customWidth="true"/>
    <col min="14597" max="14597" width="10.875" style="9" customWidth="true"/>
    <col min="14598" max="14598" width="10.625" style="9" customWidth="true"/>
    <col min="14599" max="14599" width="8.125" style="9" customWidth="true"/>
    <col min="14600" max="14600" width="22.5" style="9" customWidth="true"/>
    <col min="14601" max="14848" width="9" style="9"/>
    <col min="14849" max="14849" width="4" style="9" customWidth="true"/>
    <col min="14850" max="14850" width="18.625" style="9" customWidth="true"/>
    <col min="14851" max="14851" width="15.875" style="9" customWidth="true"/>
    <col min="14852" max="14852" width="13.875" style="9" customWidth="true"/>
    <col min="14853" max="14853" width="10.875" style="9" customWidth="true"/>
    <col min="14854" max="14854" width="10.625" style="9" customWidth="true"/>
    <col min="14855" max="14855" width="8.125" style="9" customWidth="true"/>
    <col min="14856" max="14856" width="22.5" style="9" customWidth="true"/>
    <col min="14857" max="15104" width="9" style="9"/>
    <col min="15105" max="15105" width="4" style="9" customWidth="true"/>
    <col min="15106" max="15106" width="18.625" style="9" customWidth="true"/>
    <col min="15107" max="15107" width="15.875" style="9" customWidth="true"/>
    <col min="15108" max="15108" width="13.875" style="9" customWidth="true"/>
    <col min="15109" max="15109" width="10.875" style="9" customWidth="true"/>
    <col min="15110" max="15110" width="10.625" style="9" customWidth="true"/>
    <col min="15111" max="15111" width="8.125" style="9" customWidth="true"/>
    <col min="15112" max="15112" width="22.5" style="9" customWidth="true"/>
    <col min="15113" max="15360" width="9" style="9"/>
    <col min="15361" max="15361" width="4" style="9" customWidth="true"/>
    <col min="15362" max="15362" width="18.625" style="9" customWidth="true"/>
    <col min="15363" max="15363" width="15.875" style="9" customWidth="true"/>
    <col min="15364" max="15364" width="13.875" style="9" customWidth="true"/>
    <col min="15365" max="15365" width="10.875" style="9" customWidth="true"/>
    <col min="15366" max="15366" width="10.625" style="9" customWidth="true"/>
    <col min="15367" max="15367" width="8.125" style="9" customWidth="true"/>
    <col min="15368" max="15368" width="22.5" style="9" customWidth="true"/>
    <col min="15369" max="15616" width="9" style="9"/>
    <col min="15617" max="15617" width="4" style="9" customWidth="true"/>
    <col min="15618" max="15618" width="18.625" style="9" customWidth="true"/>
    <col min="15619" max="15619" width="15.875" style="9" customWidth="true"/>
    <col min="15620" max="15620" width="13.875" style="9" customWidth="true"/>
    <col min="15621" max="15621" width="10.875" style="9" customWidth="true"/>
    <col min="15622" max="15622" width="10.625" style="9" customWidth="true"/>
    <col min="15623" max="15623" width="8.125" style="9" customWidth="true"/>
    <col min="15624" max="15624" width="22.5" style="9" customWidth="true"/>
    <col min="15625" max="15872" width="9" style="9"/>
    <col min="15873" max="15873" width="4" style="9" customWidth="true"/>
    <col min="15874" max="15874" width="18.625" style="9" customWidth="true"/>
    <col min="15875" max="15875" width="15.875" style="9" customWidth="true"/>
    <col min="15876" max="15876" width="13.875" style="9" customWidth="true"/>
    <col min="15877" max="15877" width="10.875" style="9" customWidth="true"/>
    <col min="15878" max="15878" width="10.625" style="9" customWidth="true"/>
    <col min="15879" max="15879" width="8.125" style="9" customWidth="true"/>
    <col min="15880" max="15880" width="22.5" style="9" customWidth="true"/>
    <col min="15881" max="16128" width="9" style="9"/>
    <col min="16129" max="16129" width="4" style="9" customWidth="true"/>
    <col min="16130" max="16130" width="18.625" style="9" customWidth="true"/>
    <col min="16131" max="16131" width="15.875" style="9" customWidth="true"/>
    <col min="16132" max="16132" width="13.875" style="9" customWidth="true"/>
    <col min="16133" max="16133" width="10.875" style="9" customWidth="true"/>
    <col min="16134" max="16134" width="10.625" style="9" customWidth="true"/>
    <col min="16135" max="16135" width="8.125" style="9" customWidth="true"/>
    <col min="16136" max="16136" width="22.5" style="9" customWidth="true"/>
    <col min="16137" max="16384" width="9" style="9"/>
  </cols>
  <sheetData>
    <row r="1" ht="27.95" customHeight="true" spans="1:8">
      <c r="A1" s="10" t="s">
        <v>0</v>
      </c>
      <c r="B1" s="10"/>
      <c r="C1" s="10"/>
      <c r="D1" s="10"/>
      <c r="E1" s="10"/>
      <c r="F1" s="10"/>
      <c r="G1" s="10"/>
      <c r="H1" s="10"/>
    </row>
    <row r="2" ht="18" customHeight="true" spans="1:8">
      <c r="A2" s="11" t="s">
        <v>1</v>
      </c>
      <c r="B2" s="11"/>
      <c r="C2" s="11"/>
      <c r="D2" s="11"/>
      <c r="E2" s="11"/>
      <c r="F2" s="11"/>
      <c r="G2" s="33"/>
      <c r="H2" s="11"/>
    </row>
    <row r="3" ht="50.25" customHeight="true" spans="1:8">
      <c r="A3" s="12" t="s">
        <v>2</v>
      </c>
      <c r="B3" s="13" t="s">
        <v>3</v>
      </c>
      <c r="C3" s="14" t="s">
        <v>4</v>
      </c>
      <c r="D3" s="15" t="s">
        <v>5</v>
      </c>
      <c r="E3" s="34" t="s">
        <v>6</v>
      </c>
      <c r="F3" s="34" t="s">
        <v>7</v>
      </c>
      <c r="G3" s="35" t="s">
        <v>8</v>
      </c>
      <c r="H3" s="22" t="s">
        <v>9</v>
      </c>
    </row>
    <row r="4" s="1" customFormat="true" ht="18.75" customHeight="true" spans="1:8">
      <c r="A4" s="16" t="s">
        <v>10</v>
      </c>
      <c r="B4" s="17"/>
      <c r="C4" s="18">
        <f>SUM(D4:D4)</f>
        <v>15920.74</v>
      </c>
      <c r="D4" s="18">
        <f>D164+D165</f>
        <v>15920.74</v>
      </c>
      <c r="E4" s="36"/>
      <c r="F4" s="36"/>
      <c r="G4" s="18"/>
      <c r="H4" s="35"/>
    </row>
    <row r="5" s="2" customFormat="true" ht="19.5" customHeight="true" spans="1:8">
      <c r="A5" s="19" t="s">
        <v>11</v>
      </c>
      <c r="B5" s="20" t="s">
        <v>12</v>
      </c>
      <c r="C5" s="18">
        <f t="shared" ref="C5:C68" si="0">SUM(D5:D5)</f>
        <v>2733.39</v>
      </c>
      <c r="D5" s="18">
        <f>SUM(D7:D16)</f>
        <v>2733.39</v>
      </c>
      <c r="E5" s="36"/>
      <c r="F5" s="36"/>
      <c r="G5" s="18"/>
      <c r="H5" s="37"/>
    </row>
    <row r="6" ht="27.75" customHeight="true" spans="1:8">
      <c r="A6" s="21"/>
      <c r="B6" s="22" t="s">
        <v>13</v>
      </c>
      <c r="C6" s="18">
        <f t="shared" si="0"/>
        <v>2484.28</v>
      </c>
      <c r="D6" s="23">
        <f>SUM(D7:D14)</f>
        <v>2484.28</v>
      </c>
      <c r="E6" s="38"/>
      <c r="F6" s="38"/>
      <c r="G6" s="23"/>
      <c r="H6" s="39"/>
    </row>
    <row r="7" ht="13.5" spans="1:8">
      <c r="A7" s="21"/>
      <c r="B7" s="22" t="s">
        <v>14</v>
      </c>
      <c r="C7" s="18">
        <f t="shared" si="0"/>
        <v>1135.92</v>
      </c>
      <c r="D7" s="24">
        <v>1135.92</v>
      </c>
      <c r="E7" s="40">
        <v>509</v>
      </c>
      <c r="F7" s="41"/>
      <c r="G7" s="41">
        <v>92</v>
      </c>
      <c r="H7" s="42"/>
    </row>
    <row r="8" ht="13.5" spans="1:8">
      <c r="A8" s="21"/>
      <c r="B8" s="25" t="s">
        <v>15</v>
      </c>
      <c r="C8" s="18">
        <f t="shared" si="0"/>
        <v>72.51</v>
      </c>
      <c r="D8" s="26">
        <v>72.51</v>
      </c>
      <c r="E8" s="40">
        <v>509</v>
      </c>
      <c r="F8" s="40"/>
      <c r="G8" s="41">
        <v>92</v>
      </c>
      <c r="H8" s="43"/>
    </row>
    <row r="9" ht="13.5" spans="1:8">
      <c r="A9" s="21"/>
      <c r="B9" s="25" t="s">
        <v>16</v>
      </c>
      <c r="C9" s="18">
        <f t="shared" si="0"/>
        <v>79.42</v>
      </c>
      <c r="D9" s="26">
        <v>79.42</v>
      </c>
      <c r="E9" s="40">
        <v>509</v>
      </c>
      <c r="F9" s="40"/>
      <c r="G9" s="41">
        <v>92</v>
      </c>
      <c r="H9" s="43"/>
    </row>
    <row r="10" ht="13.5" spans="1:8">
      <c r="A10" s="21"/>
      <c r="B10" s="25" t="s">
        <v>17</v>
      </c>
      <c r="C10" s="18">
        <f t="shared" si="0"/>
        <v>156.02</v>
      </c>
      <c r="D10" s="26">
        <v>156.02</v>
      </c>
      <c r="E10" s="40">
        <v>509</v>
      </c>
      <c r="F10" s="40"/>
      <c r="G10" s="41">
        <v>92</v>
      </c>
      <c r="H10" s="43"/>
    </row>
    <row r="11" ht="13.5" spans="1:8">
      <c r="A11" s="21"/>
      <c r="B11" s="22" t="s">
        <v>18</v>
      </c>
      <c r="C11" s="18">
        <f t="shared" si="0"/>
        <v>96.23</v>
      </c>
      <c r="D11" s="24">
        <v>96.23</v>
      </c>
      <c r="E11" s="40">
        <v>509</v>
      </c>
      <c r="F11" s="41"/>
      <c r="G11" s="41">
        <v>92</v>
      </c>
      <c r="H11" s="42"/>
    </row>
    <row r="12" ht="13.5" spans="1:8">
      <c r="A12" s="21"/>
      <c r="B12" s="25" t="s">
        <v>19</v>
      </c>
      <c r="C12" s="18">
        <f t="shared" si="0"/>
        <v>124</v>
      </c>
      <c r="D12" s="26">
        <v>124</v>
      </c>
      <c r="E12" s="40">
        <v>509</v>
      </c>
      <c r="F12" s="40"/>
      <c r="G12" s="41">
        <v>92</v>
      </c>
      <c r="H12" s="43"/>
    </row>
    <row r="13" ht="13.5" spans="1:8">
      <c r="A13" s="21"/>
      <c r="B13" s="25" t="s">
        <v>20</v>
      </c>
      <c r="C13" s="18">
        <f t="shared" si="0"/>
        <v>134.07</v>
      </c>
      <c r="D13" s="26">
        <v>134.07</v>
      </c>
      <c r="E13" s="40">
        <v>509</v>
      </c>
      <c r="F13" s="40"/>
      <c r="G13" s="41">
        <v>92</v>
      </c>
      <c r="H13" s="43"/>
    </row>
    <row r="14" ht="13.5" spans="1:8">
      <c r="A14" s="21"/>
      <c r="B14" s="25" t="s">
        <v>21</v>
      </c>
      <c r="C14" s="18">
        <f t="shared" si="0"/>
        <v>686.11</v>
      </c>
      <c r="D14" s="26">
        <v>686.11</v>
      </c>
      <c r="E14" s="40">
        <v>509</v>
      </c>
      <c r="F14" s="40"/>
      <c r="G14" s="41">
        <v>92</v>
      </c>
      <c r="H14" s="43"/>
    </row>
    <row r="15" ht="13.5" spans="1:8">
      <c r="A15" s="21"/>
      <c r="B15" s="27" t="s">
        <v>22</v>
      </c>
      <c r="C15" s="18">
        <f t="shared" si="0"/>
        <v>109.15</v>
      </c>
      <c r="D15" s="26">
        <v>109.15</v>
      </c>
      <c r="E15" s="40">
        <v>509</v>
      </c>
      <c r="F15" s="40"/>
      <c r="G15" s="41">
        <v>92</v>
      </c>
      <c r="H15" s="43"/>
    </row>
    <row r="16" ht="13.5" spans="1:8">
      <c r="A16" s="21"/>
      <c r="B16" s="28" t="s">
        <v>23</v>
      </c>
      <c r="C16" s="18">
        <f t="shared" si="0"/>
        <v>139.96</v>
      </c>
      <c r="D16" s="26">
        <v>139.96</v>
      </c>
      <c r="E16" s="40">
        <v>509</v>
      </c>
      <c r="F16" s="40"/>
      <c r="G16" s="41">
        <v>92</v>
      </c>
      <c r="H16" s="43"/>
    </row>
    <row r="17" s="2" customFormat="true" ht="27.75" customHeight="true" spans="1:8">
      <c r="A17" s="29" t="s">
        <v>24</v>
      </c>
      <c r="B17" s="30" t="s">
        <v>25</v>
      </c>
      <c r="C17" s="18">
        <f t="shared" si="0"/>
        <v>1000.03</v>
      </c>
      <c r="D17" s="18">
        <f>SUM(D19:D28)</f>
        <v>1000.03</v>
      </c>
      <c r="E17" s="36"/>
      <c r="F17" s="36"/>
      <c r="G17" s="18"/>
      <c r="H17" s="37"/>
    </row>
    <row r="18" ht="27.75" customHeight="true" spans="1:8">
      <c r="A18" s="31"/>
      <c r="B18" s="22" t="s">
        <v>13</v>
      </c>
      <c r="C18" s="18">
        <f t="shared" si="0"/>
        <v>670.19</v>
      </c>
      <c r="D18" s="23">
        <f>SUM(D19:D23)</f>
        <v>670.19</v>
      </c>
      <c r="E18" s="38"/>
      <c r="F18" s="38"/>
      <c r="G18" s="23"/>
      <c r="H18" s="39"/>
    </row>
    <row r="19" ht="13.5" spans="1:8">
      <c r="A19" s="31"/>
      <c r="B19" s="22" t="s">
        <v>26</v>
      </c>
      <c r="C19" s="18">
        <f t="shared" si="0"/>
        <v>531.62</v>
      </c>
      <c r="D19" s="24">
        <v>531.62</v>
      </c>
      <c r="E19" s="40">
        <v>509</v>
      </c>
      <c r="F19" s="41"/>
      <c r="G19" s="41">
        <v>92</v>
      </c>
      <c r="H19" s="35"/>
    </row>
    <row r="20" ht="13.5" spans="1:8">
      <c r="A20" s="31"/>
      <c r="B20" s="25" t="s">
        <v>27</v>
      </c>
      <c r="C20" s="18">
        <f t="shared" si="0"/>
        <v>36.78</v>
      </c>
      <c r="D20" s="26">
        <v>36.78</v>
      </c>
      <c r="E20" s="40">
        <v>509</v>
      </c>
      <c r="F20" s="40"/>
      <c r="G20" s="41">
        <v>92</v>
      </c>
      <c r="H20" s="43"/>
    </row>
    <row r="21" ht="13.5" spans="1:8">
      <c r="A21" s="31"/>
      <c r="B21" s="25" t="s">
        <v>28</v>
      </c>
      <c r="C21" s="18">
        <f t="shared" si="0"/>
        <v>30.19</v>
      </c>
      <c r="D21" s="26">
        <v>30.19</v>
      </c>
      <c r="E21" s="40">
        <v>509</v>
      </c>
      <c r="F21" s="40"/>
      <c r="G21" s="41">
        <v>92</v>
      </c>
      <c r="H21" s="43"/>
    </row>
    <row r="22" ht="13.5" spans="1:8">
      <c r="A22" s="31"/>
      <c r="B22" s="22" t="s">
        <v>29</v>
      </c>
      <c r="C22" s="18">
        <f t="shared" si="0"/>
        <v>29.95</v>
      </c>
      <c r="D22" s="24">
        <v>29.95</v>
      </c>
      <c r="E22" s="40">
        <v>509</v>
      </c>
      <c r="F22" s="41"/>
      <c r="G22" s="41">
        <v>92</v>
      </c>
      <c r="H22" s="42"/>
    </row>
    <row r="23" ht="13.5" spans="1:8">
      <c r="A23" s="31"/>
      <c r="B23" s="25" t="s">
        <v>30</v>
      </c>
      <c r="C23" s="18">
        <f t="shared" si="0"/>
        <v>41.65</v>
      </c>
      <c r="D23" s="26">
        <v>41.65</v>
      </c>
      <c r="E23" s="40">
        <v>509</v>
      </c>
      <c r="F23" s="40"/>
      <c r="G23" s="41">
        <v>92</v>
      </c>
      <c r="H23" s="43"/>
    </row>
    <row r="24" ht="13.5" spans="1:8">
      <c r="A24" s="31"/>
      <c r="B24" s="28" t="s">
        <v>31</v>
      </c>
      <c r="C24" s="18">
        <f t="shared" si="0"/>
        <v>33.2</v>
      </c>
      <c r="D24" s="26">
        <v>33.2</v>
      </c>
      <c r="E24" s="40">
        <v>509</v>
      </c>
      <c r="F24" s="40"/>
      <c r="G24" s="41">
        <v>92</v>
      </c>
      <c r="H24" s="43"/>
    </row>
    <row r="25" ht="13.5" spans="1:8">
      <c r="A25" s="31"/>
      <c r="B25" s="27" t="s">
        <v>32</v>
      </c>
      <c r="C25" s="18">
        <f t="shared" si="0"/>
        <v>176.65</v>
      </c>
      <c r="D25" s="26">
        <v>176.65</v>
      </c>
      <c r="E25" s="40">
        <v>509</v>
      </c>
      <c r="F25" s="40"/>
      <c r="G25" s="41">
        <v>92</v>
      </c>
      <c r="H25" s="43"/>
    </row>
    <row r="26" ht="13.5" spans="1:8">
      <c r="A26" s="31"/>
      <c r="B26" s="27" t="s">
        <v>33</v>
      </c>
      <c r="C26" s="18">
        <f t="shared" si="0"/>
        <v>78.07</v>
      </c>
      <c r="D26" s="26">
        <v>78.07</v>
      </c>
      <c r="E26" s="40">
        <v>509</v>
      </c>
      <c r="F26" s="40"/>
      <c r="G26" s="41">
        <v>92</v>
      </c>
      <c r="H26" s="43"/>
    </row>
    <row r="27" ht="13.5" spans="1:8">
      <c r="A27" s="31"/>
      <c r="B27" s="27" t="s">
        <v>34</v>
      </c>
      <c r="C27" s="18">
        <f t="shared" si="0"/>
        <v>34.81</v>
      </c>
      <c r="D27" s="26">
        <v>34.81</v>
      </c>
      <c r="E27" s="40">
        <v>509</v>
      </c>
      <c r="F27" s="40"/>
      <c r="G27" s="41">
        <v>92</v>
      </c>
      <c r="H27" s="43"/>
    </row>
    <row r="28" ht="13.5" spans="1:8">
      <c r="A28" s="32"/>
      <c r="B28" s="27" t="s">
        <v>35</v>
      </c>
      <c r="C28" s="18">
        <f t="shared" si="0"/>
        <v>7.10999999999999</v>
      </c>
      <c r="D28" s="26">
        <v>7.10999999999999</v>
      </c>
      <c r="E28" s="40">
        <v>509</v>
      </c>
      <c r="F28" s="40"/>
      <c r="G28" s="41">
        <v>92</v>
      </c>
      <c r="H28" s="43"/>
    </row>
    <row r="29" s="2" customFormat="true" ht="28.5" customHeight="true" spans="1:8">
      <c r="A29" s="19" t="s">
        <v>36</v>
      </c>
      <c r="B29" s="30" t="s">
        <v>37</v>
      </c>
      <c r="C29" s="18">
        <f t="shared" si="0"/>
        <v>652.53</v>
      </c>
      <c r="D29" s="18">
        <f>SUM(D31:D36)</f>
        <v>652.53</v>
      </c>
      <c r="E29" s="36"/>
      <c r="F29" s="36"/>
      <c r="G29" s="18"/>
      <c r="H29" s="37"/>
    </row>
    <row r="30" ht="28.5" customHeight="true" spans="1:8">
      <c r="A30" s="21"/>
      <c r="B30" s="22" t="s">
        <v>13</v>
      </c>
      <c r="C30" s="18">
        <f t="shared" si="0"/>
        <v>528.49</v>
      </c>
      <c r="D30" s="23">
        <f>SUM(D31:D33)</f>
        <v>528.49</v>
      </c>
      <c r="E30" s="38"/>
      <c r="F30" s="38"/>
      <c r="G30" s="23"/>
      <c r="H30" s="39"/>
    </row>
    <row r="31" ht="13.5" spans="1:8">
      <c r="A31" s="21"/>
      <c r="B31" s="22" t="s">
        <v>38</v>
      </c>
      <c r="C31" s="18">
        <f t="shared" si="0"/>
        <v>442.39</v>
      </c>
      <c r="D31" s="24">
        <v>442.39</v>
      </c>
      <c r="E31" s="40">
        <v>509</v>
      </c>
      <c r="F31" s="41"/>
      <c r="G31" s="41">
        <v>92</v>
      </c>
      <c r="H31" s="44"/>
    </row>
    <row r="32" ht="13.5" spans="1:8">
      <c r="A32" s="21"/>
      <c r="B32" s="22" t="s">
        <v>39</v>
      </c>
      <c r="C32" s="18">
        <f t="shared" si="0"/>
        <v>48.77</v>
      </c>
      <c r="D32" s="24">
        <v>48.77</v>
      </c>
      <c r="E32" s="40">
        <v>509</v>
      </c>
      <c r="F32" s="41"/>
      <c r="G32" s="41">
        <v>92</v>
      </c>
      <c r="H32" s="42"/>
    </row>
    <row r="33" ht="13.5" spans="1:8">
      <c r="A33" s="21"/>
      <c r="B33" s="25" t="s">
        <v>40</v>
      </c>
      <c r="C33" s="18">
        <f t="shared" si="0"/>
        <v>37.33</v>
      </c>
      <c r="D33" s="26">
        <v>37.33</v>
      </c>
      <c r="E33" s="40">
        <v>509</v>
      </c>
      <c r="F33" s="40"/>
      <c r="G33" s="41">
        <v>92</v>
      </c>
      <c r="H33" s="43"/>
    </row>
    <row r="34" ht="13.5" spans="1:8">
      <c r="A34" s="21"/>
      <c r="B34" s="27" t="s">
        <v>41</v>
      </c>
      <c r="C34" s="18">
        <f t="shared" si="0"/>
        <v>39.22</v>
      </c>
      <c r="D34" s="26">
        <v>39.22</v>
      </c>
      <c r="E34" s="40">
        <v>509</v>
      </c>
      <c r="F34" s="40"/>
      <c r="G34" s="41">
        <v>92</v>
      </c>
      <c r="H34" s="43"/>
    </row>
    <row r="35" ht="13.5" spans="1:8">
      <c r="A35" s="21"/>
      <c r="B35" s="27" t="s">
        <v>42</v>
      </c>
      <c r="C35" s="18">
        <f t="shared" si="0"/>
        <v>74.55</v>
      </c>
      <c r="D35" s="26">
        <v>74.55</v>
      </c>
      <c r="E35" s="40">
        <v>509</v>
      </c>
      <c r="F35" s="40"/>
      <c r="G35" s="41">
        <v>92</v>
      </c>
      <c r="H35" s="43"/>
    </row>
    <row r="36" ht="13.5" spans="1:8">
      <c r="A36" s="21"/>
      <c r="B36" s="27" t="s">
        <v>43</v>
      </c>
      <c r="C36" s="18">
        <f t="shared" si="0"/>
        <v>10.27</v>
      </c>
      <c r="D36" s="26">
        <v>10.27</v>
      </c>
      <c r="E36" s="40">
        <v>509</v>
      </c>
      <c r="F36" s="40"/>
      <c r="G36" s="41">
        <v>92</v>
      </c>
      <c r="H36" s="43"/>
    </row>
    <row r="37" s="2" customFormat="true" ht="26.25" customHeight="true" spans="1:8">
      <c r="A37" s="19" t="s">
        <v>44</v>
      </c>
      <c r="B37" s="30" t="s">
        <v>45</v>
      </c>
      <c r="C37" s="18">
        <f t="shared" si="0"/>
        <v>975.04</v>
      </c>
      <c r="D37" s="18">
        <f>SUM(D39:D50)</f>
        <v>975.04</v>
      </c>
      <c r="E37" s="36"/>
      <c r="F37" s="36"/>
      <c r="G37" s="18"/>
      <c r="H37" s="37"/>
    </row>
    <row r="38" ht="26.25" customHeight="true" spans="1:8">
      <c r="A38" s="21"/>
      <c r="B38" s="22" t="s">
        <v>13</v>
      </c>
      <c r="C38" s="18">
        <f t="shared" si="0"/>
        <v>640.84</v>
      </c>
      <c r="D38" s="23">
        <f>SUM(D39:D44)</f>
        <v>640.84</v>
      </c>
      <c r="E38" s="38"/>
      <c r="F38" s="38"/>
      <c r="G38" s="23"/>
      <c r="H38" s="39"/>
    </row>
    <row r="39" ht="13.5" spans="1:8">
      <c r="A39" s="21"/>
      <c r="B39" s="22" t="s">
        <v>46</v>
      </c>
      <c r="C39" s="18">
        <f t="shared" si="0"/>
        <v>539.17</v>
      </c>
      <c r="D39" s="24">
        <v>539.17</v>
      </c>
      <c r="E39" s="40">
        <v>509</v>
      </c>
      <c r="F39" s="41"/>
      <c r="G39" s="41">
        <v>92</v>
      </c>
      <c r="H39" s="42"/>
    </row>
    <row r="40" ht="13.5" spans="1:8">
      <c r="A40" s="21"/>
      <c r="B40" s="25" t="s">
        <v>47</v>
      </c>
      <c r="C40" s="18">
        <f t="shared" si="0"/>
        <v>4.14</v>
      </c>
      <c r="D40" s="26">
        <v>4.14</v>
      </c>
      <c r="E40" s="40">
        <v>509</v>
      </c>
      <c r="F40" s="40"/>
      <c r="G40" s="41">
        <v>92</v>
      </c>
      <c r="H40" s="43"/>
    </row>
    <row r="41" ht="13.5" spans="1:8">
      <c r="A41" s="21"/>
      <c r="B41" s="25" t="s">
        <v>48</v>
      </c>
      <c r="C41" s="18">
        <f t="shared" si="0"/>
        <v>39.31</v>
      </c>
      <c r="D41" s="26">
        <v>39.31</v>
      </c>
      <c r="E41" s="40">
        <v>509</v>
      </c>
      <c r="F41" s="40"/>
      <c r="G41" s="41">
        <v>92</v>
      </c>
      <c r="H41" s="43"/>
    </row>
    <row r="42" ht="13.5" spans="1:8">
      <c r="A42" s="21"/>
      <c r="B42" s="25" t="s">
        <v>49</v>
      </c>
      <c r="C42" s="18">
        <f t="shared" si="0"/>
        <v>12.98</v>
      </c>
      <c r="D42" s="26">
        <v>12.98</v>
      </c>
      <c r="E42" s="40">
        <v>509</v>
      </c>
      <c r="F42" s="40"/>
      <c r="G42" s="41">
        <v>92</v>
      </c>
      <c r="H42" s="43"/>
    </row>
    <row r="43" ht="13.5" spans="1:8">
      <c r="A43" s="21"/>
      <c r="B43" s="25" t="s">
        <v>50</v>
      </c>
      <c r="C43" s="18">
        <f t="shared" si="0"/>
        <v>27.57</v>
      </c>
      <c r="D43" s="26">
        <v>27.57</v>
      </c>
      <c r="E43" s="40">
        <v>509</v>
      </c>
      <c r="F43" s="40"/>
      <c r="G43" s="41">
        <v>92</v>
      </c>
      <c r="H43" s="43"/>
    </row>
    <row r="44" ht="13.5" spans="1:8">
      <c r="A44" s="21"/>
      <c r="B44" s="25" t="s">
        <v>51</v>
      </c>
      <c r="C44" s="18">
        <f t="shared" si="0"/>
        <v>17.67</v>
      </c>
      <c r="D44" s="26">
        <v>17.67</v>
      </c>
      <c r="E44" s="40">
        <v>509</v>
      </c>
      <c r="F44" s="40"/>
      <c r="G44" s="41">
        <v>92</v>
      </c>
      <c r="H44" s="43"/>
    </row>
    <row r="45" ht="13.5" spans="1:8">
      <c r="A45" s="21"/>
      <c r="B45" s="27" t="s">
        <v>52</v>
      </c>
      <c r="C45" s="18">
        <f t="shared" si="0"/>
        <v>41.15</v>
      </c>
      <c r="D45" s="26">
        <v>41.15</v>
      </c>
      <c r="E45" s="40">
        <v>509</v>
      </c>
      <c r="F45" s="40"/>
      <c r="G45" s="41">
        <v>92</v>
      </c>
      <c r="H45" s="43"/>
    </row>
    <row r="46" ht="13.5" spans="1:8">
      <c r="A46" s="21"/>
      <c r="B46" s="27" t="s">
        <v>53</v>
      </c>
      <c r="C46" s="18">
        <f t="shared" si="0"/>
        <v>50.08</v>
      </c>
      <c r="D46" s="26">
        <v>50.08</v>
      </c>
      <c r="E46" s="40">
        <v>509</v>
      </c>
      <c r="F46" s="40"/>
      <c r="G46" s="41">
        <v>92</v>
      </c>
      <c r="H46" s="43"/>
    </row>
    <row r="47" ht="13.5" spans="1:8">
      <c r="A47" s="21"/>
      <c r="B47" s="27" t="s">
        <v>54</v>
      </c>
      <c r="C47" s="18">
        <f t="shared" si="0"/>
        <v>29.04</v>
      </c>
      <c r="D47" s="26">
        <v>29.04</v>
      </c>
      <c r="E47" s="40">
        <v>509</v>
      </c>
      <c r="F47" s="40"/>
      <c r="G47" s="41">
        <v>92</v>
      </c>
      <c r="H47" s="43"/>
    </row>
    <row r="48" ht="13.5" spans="1:8">
      <c r="A48" s="21"/>
      <c r="B48" s="27" t="s">
        <v>55</v>
      </c>
      <c r="C48" s="18">
        <f t="shared" si="0"/>
        <v>42.01</v>
      </c>
      <c r="D48" s="26">
        <v>42.01</v>
      </c>
      <c r="E48" s="40">
        <v>509</v>
      </c>
      <c r="F48" s="40"/>
      <c r="G48" s="41">
        <v>92</v>
      </c>
      <c r="H48" s="43"/>
    </row>
    <row r="49" ht="13.5" spans="1:8">
      <c r="A49" s="21"/>
      <c r="B49" s="27" t="s">
        <v>56</v>
      </c>
      <c r="C49" s="18">
        <f t="shared" si="0"/>
        <v>82.01</v>
      </c>
      <c r="D49" s="26">
        <v>82.01</v>
      </c>
      <c r="E49" s="40">
        <v>509</v>
      </c>
      <c r="F49" s="40"/>
      <c r="G49" s="41">
        <v>92</v>
      </c>
      <c r="H49" s="43"/>
    </row>
    <row r="50" ht="13.5" spans="1:8">
      <c r="A50" s="21"/>
      <c r="B50" s="27" t="s">
        <v>57</v>
      </c>
      <c r="C50" s="18">
        <f t="shared" si="0"/>
        <v>89.91</v>
      </c>
      <c r="D50" s="26">
        <v>89.91</v>
      </c>
      <c r="E50" s="40">
        <v>509</v>
      </c>
      <c r="F50" s="40"/>
      <c r="G50" s="41">
        <v>92</v>
      </c>
      <c r="H50" s="43"/>
    </row>
    <row r="51" s="2" customFormat="true" ht="27" customHeight="true" spans="1:8">
      <c r="A51" s="19" t="s">
        <v>58</v>
      </c>
      <c r="B51" s="30" t="s">
        <v>59</v>
      </c>
      <c r="C51" s="18">
        <f t="shared" si="0"/>
        <v>731.32</v>
      </c>
      <c r="D51" s="18">
        <f>SUM(D53:D65)</f>
        <v>731.32</v>
      </c>
      <c r="E51" s="36"/>
      <c r="F51" s="36"/>
      <c r="G51" s="18"/>
      <c r="H51" s="37"/>
    </row>
    <row r="52" ht="27" customHeight="true" spans="1:8">
      <c r="A52" s="21"/>
      <c r="B52" s="22" t="s">
        <v>13</v>
      </c>
      <c r="C52" s="18">
        <f t="shared" si="0"/>
        <v>390.51</v>
      </c>
      <c r="D52" s="23">
        <f>SUM(D53:D56)</f>
        <v>390.51</v>
      </c>
      <c r="E52" s="38"/>
      <c r="F52" s="38"/>
      <c r="G52" s="23"/>
      <c r="H52" s="39"/>
    </row>
    <row r="53" ht="13.5" spans="1:8">
      <c r="A53" s="21"/>
      <c r="B53" s="22" t="s">
        <v>60</v>
      </c>
      <c r="C53" s="18">
        <f t="shared" si="0"/>
        <v>352.88</v>
      </c>
      <c r="D53" s="24">
        <v>352.88</v>
      </c>
      <c r="E53" s="40">
        <v>509</v>
      </c>
      <c r="F53" s="41"/>
      <c r="G53" s="41">
        <v>92</v>
      </c>
      <c r="H53" s="42"/>
    </row>
    <row r="54" ht="13.5" spans="1:8">
      <c r="A54" s="21"/>
      <c r="B54" s="25" t="s">
        <v>61</v>
      </c>
      <c r="C54" s="18">
        <f t="shared" si="0"/>
        <v>18.95</v>
      </c>
      <c r="D54" s="26">
        <v>18.95</v>
      </c>
      <c r="E54" s="40">
        <v>509</v>
      </c>
      <c r="F54" s="40"/>
      <c r="G54" s="41">
        <v>92</v>
      </c>
      <c r="H54" s="43"/>
    </row>
    <row r="55" ht="13.5" spans="1:8">
      <c r="A55" s="21"/>
      <c r="B55" s="25" t="s">
        <v>62</v>
      </c>
      <c r="C55" s="18">
        <f t="shared" si="0"/>
        <v>10.76</v>
      </c>
      <c r="D55" s="26">
        <v>10.76</v>
      </c>
      <c r="E55" s="40">
        <v>509</v>
      </c>
      <c r="F55" s="40"/>
      <c r="G55" s="41">
        <v>92</v>
      </c>
      <c r="H55" s="43"/>
    </row>
    <row r="56" ht="13.5" spans="1:8">
      <c r="A56" s="21"/>
      <c r="B56" s="25" t="s">
        <v>63</v>
      </c>
      <c r="C56" s="18">
        <f t="shared" si="0"/>
        <v>7.92</v>
      </c>
      <c r="D56" s="26">
        <v>7.92</v>
      </c>
      <c r="E56" s="40">
        <v>509</v>
      </c>
      <c r="F56" s="40"/>
      <c r="G56" s="41">
        <v>92</v>
      </c>
      <c r="H56" s="43"/>
    </row>
    <row r="57" ht="13.5" spans="1:8">
      <c r="A57" s="21"/>
      <c r="B57" s="28" t="s">
        <v>64</v>
      </c>
      <c r="C57" s="18">
        <f t="shared" si="0"/>
        <v>51.72</v>
      </c>
      <c r="D57" s="26">
        <v>51.72</v>
      </c>
      <c r="E57" s="40">
        <v>509</v>
      </c>
      <c r="F57" s="40"/>
      <c r="G57" s="41">
        <v>92</v>
      </c>
      <c r="H57" s="43"/>
    </row>
    <row r="58" ht="13.5" spans="1:8">
      <c r="A58" s="21"/>
      <c r="B58" s="27" t="s">
        <v>65</v>
      </c>
      <c r="C58" s="18">
        <f t="shared" si="0"/>
        <v>27.99</v>
      </c>
      <c r="D58" s="26">
        <v>27.99</v>
      </c>
      <c r="E58" s="40">
        <v>509</v>
      </c>
      <c r="F58" s="40"/>
      <c r="G58" s="41">
        <v>92</v>
      </c>
      <c r="H58" s="43"/>
    </row>
    <row r="59" ht="13.5" spans="1:8">
      <c r="A59" s="21"/>
      <c r="B59" s="27" t="s">
        <v>66</v>
      </c>
      <c r="C59" s="18">
        <f t="shared" si="0"/>
        <v>40.17</v>
      </c>
      <c r="D59" s="26">
        <v>40.17</v>
      </c>
      <c r="E59" s="40">
        <v>509</v>
      </c>
      <c r="F59" s="40"/>
      <c r="G59" s="41">
        <v>92</v>
      </c>
      <c r="H59" s="43"/>
    </row>
    <row r="60" ht="13.5" spans="1:8">
      <c r="A60" s="21"/>
      <c r="B60" s="27" t="s">
        <v>67</v>
      </c>
      <c r="C60" s="18">
        <f t="shared" si="0"/>
        <v>67.82</v>
      </c>
      <c r="D60" s="26">
        <v>67.82</v>
      </c>
      <c r="E60" s="40">
        <v>509</v>
      </c>
      <c r="F60" s="40"/>
      <c r="G60" s="41">
        <v>92</v>
      </c>
      <c r="H60" s="43"/>
    </row>
    <row r="61" ht="13.5" spans="1:8">
      <c r="A61" s="21"/>
      <c r="B61" s="27" t="s">
        <v>68</v>
      </c>
      <c r="C61" s="18">
        <f t="shared" si="0"/>
        <v>46.41</v>
      </c>
      <c r="D61" s="26">
        <v>46.41</v>
      </c>
      <c r="E61" s="40">
        <v>509</v>
      </c>
      <c r="F61" s="40"/>
      <c r="G61" s="41">
        <v>92</v>
      </c>
      <c r="H61" s="43"/>
    </row>
    <row r="62" ht="13.5" spans="1:8">
      <c r="A62" s="21"/>
      <c r="B62" s="27" t="s">
        <v>69</v>
      </c>
      <c r="C62" s="18">
        <f t="shared" si="0"/>
        <v>46.06</v>
      </c>
      <c r="D62" s="26">
        <v>46.06</v>
      </c>
      <c r="E62" s="40">
        <v>509</v>
      </c>
      <c r="F62" s="40"/>
      <c r="G62" s="41">
        <v>92</v>
      </c>
      <c r="H62" s="43"/>
    </row>
    <row r="63" ht="13.5" spans="1:8">
      <c r="A63" s="21"/>
      <c r="B63" s="27" t="s">
        <v>70</v>
      </c>
      <c r="C63" s="18">
        <f t="shared" si="0"/>
        <v>18.6</v>
      </c>
      <c r="D63" s="26">
        <v>18.6</v>
      </c>
      <c r="E63" s="40">
        <v>509</v>
      </c>
      <c r="F63" s="40"/>
      <c r="G63" s="41">
        <v>92</v>
      </c>
      <c r="H63" s="43"/>
    </row>
    <row r="64" ht="13.5" spans="1:8">
      <c r="A64" s="21"/>
      <c r="B64" s="27" t="s">
        <v>71</v>
      </c>
      <c r="C64" s="18">
        <f t="shared" si="0"/>
        <v>17.59</v>
      </c>
      <c r="D64" s="26">
        <v>17.59</v>
      </c>
      <c r="E64" s="40">
        <v>509</v>
      </c>
      <c r="F64" s="40"/>
      <c r="G64" s="41">
        <v>92</v>
      </c>
      <c r="H64" s="43"/>
    </row>
    <row r="65" ht="13.5" spans="1:8">
      <c r="A65" s="21"/>
      <c r="B65" s="27" t="s">
        <v>72</v>
      </c>
      <c r="C65" s="18">
        <f t="shared" si="0"/>
        <v>24.45</v>
      </c>
      <c r="D65" s="26">
        <v>24.45</v>
      </c>
      <c r="E65" s="40">
        <v>509</v>
      </c>
      <c r="F65" s="40"/>
      <c r="G65" s="41">
        <v>92</v>
      </c>
      <c r="H65" s="43"/>
    </row>
    <row r="66" s="2" customFormat="true" ht="29.25" customHeight="true" spans="1:8">
      <c r="A66" s="19" t="s">
        <v>73</v>
      </c>
      <c r="B66" s="30" t="s">
        <v>74</v>
      </c>
      <c r="C66" s="18">
        <f t="shared" si="0"/>
        <v>1171.11</v>
      </c>
      <c r="D66" s="18">
        <f>SUM(D68:D77)</f>
        <v>1171.11</v>
      </c>
      <c r="E66" s="36"/>
      <c r="F66" s="36"/>
      <c r="G66" s="18"/>
      <c r="H66" s="37"/>
    </row>
    <row r="67" ht="29.25" customHeight="true" spans="1:8">
      <c r="A67" s="21"/>
      <c r="B67" s="22" t="s">
        <v>13</v>
      </c>
      <c r="C67" s="18">
        <f t="shared" si="0"/>
        <v>641.62</v>
      </c>
      <c r="D67" s="23">
        <f>SUM(D68:D71)</f>
        <v>641.62</v>
      </c>
      <c r="E67" s="38"/>
      <c r="F67" s="38"/>
      <c r="G67" s="23"/>
      <c r="H67" s="39"/>
    </row>
    <row r="68" ht="13.5" spans="1:8">
      <c r="A68" s="21"/>
      <c r="B68" s="22" t="s">
        <v>75</v>
      </c>
      <c r="C68" s="18">
        <f t="shared" si="0"/>
        <v>450.39</v>
      </c>
      <c r="D68" s="24">
        <v>450.39</v>
      </c>
      <c r="E68" s="40">
        <v>509</v>
      </c>
      <c r="F68" s="41"/>
      <c r="G68" s="41">
        <v>92</v>
      </c>
      <c r="H68" s="47" t="s">
        <v>76</v>
      </c>
    </row>
    <row r="69" ht="13.5" spans="1:8">
      <c r="A69" s="21"/>
      <c r="B69" s="25" t="s">
        <v>77</v>
      </c>
      <c r="C69" s="18">
        <f t="shared" ref="C69:C132" si="1">SUM(D69:D69)</f>
        <v>81.97</v>
      </c>
      <c r="D69" s="26">
        <v>81.97</v>
      </c>
      <c r="E69" s="40">
        <v>509</v>
      </c>
      <c r="F69" s="40"/>
      <c r="G69" s="41">
        <v>92</v>
      </c>
      <c r="H69" s="43"/>
    </row>
    <row r="70" s="3" customFormat="true" spans="1:8">
      <c r="A70" s="21"/>
      <c r="B70" s="45" t="s">
        <v>78</v>
      </c>
      <c r="C70" s="18">
        <f t="shared" si="1"/>
        <v>95.05</v>
      </c>
      <c r="D70" s="46">
        <v>95.05</v>
      </c>
      <c r="E70" s="40">
        <v>509</v>
      </c>
      <c r="F70" s="48"/>
      <c r="G70" s="41">
        <v>92</v>
      </c>
      <c r="H70" s="49"/>
    </row>
    <row r="71" ht="13.5" spans="1:8">
      <c r="A71" s="21"/>
      <c r="B71" s="25" t="s">
        <v>79</v>
      </c>
      <c r="C71" s="18">
        <f t="shared" si="1"/>
        <v>14.21</v>
      </c>
      <c r="D71" s="26">
        <v>14.21</v>
      </c>
      <c r="E71" s="40">
        <v>509</v>
      </c>
      <c r="F71" s="40"/>
      <c r="G71" s="41">
        <v>92</v>
      </c>
      <c r="H71" s="43"/>
    </row>
    <row r="72" ht="13.5" spans="1:8">
      <c r="A72" s="21"/>
      <c r="B72" s="27" t="s">
        <v>80</v>
      </c>
      <c r="C72" s="18">
        <f t="shared" si="1"/>
        <v>85.88</v>
      </c>
      <c r="D72" s="26">
        <v>85.88</v>
      </c>
      <c r="E72" s="40">
        <v>509</v>
      </c>
      <c r="F72" s="40"/>
      <c r="G72" s="41">
        <v>92</v>
      </c>
      <c r="H72" s="43"/>
    </row>
    <row r="73" ht="13.5" spans="1:8">
      <c r="A73" s="21"/>
      <c r="B73" s="27" t="s">
        <v>81</v>
      </c>
      <c r="C73" s="18">
        <f t="shared" si="1"/>
        <v>70.74</v>
      </c>
      <c r="D73" s="26">
        <v>70.74</v>
      </c>
      <c r="E73" s="40">
        <v>509</v>
      </c>
      <c r="F73" s="40"/>
      <c r="G73" s="41">
        <v>92</v>
      </c>
      <c r="H73" s="43"/>
    </row>
    <row r="74" ht="13.5" spans="1:8">
      <c r="A74" s="21"/>
      <c r="B74" s="27" t="s">
        <v>82</v>
      </c>
      <c r="C74" s="18">
        <f t="shared" si="1"/>
        <v>135.69</v>
      </c>
      <c r="D74" s="26">
        <v>135.69</v>
      </c>
      <c r="E74" s="40">
        <v>509</v>
      </c>
      <c r="F74" s="40"/>
      <c r="G74" s="41">
        <v>92</v>
      </c>
      <c r="H74" s="43"/>
    </row>
    <row r="75" ht="13.5" spans="1:8">
      <c r="A75" s="21"/>
      <c r="B75" s="27" t="s">
        <v>83</v>
      </c>
      <c r="C75" s="18">
        <f t="shared" si="1"/>
        <v>87.44</v>
      </c>
      <c r="D75" s="26">
        <v>87.44</v>
      </c>
      <c r="E75" s="40">
        <v>509</v>
      </c>
      <c r="F75" s="40"/>
      <c r="G75" s="41">
        <v>92</v>
      </c>
      <c r="H75" s="43"/>
    </row>
    <row r="76" ht="13.5" spans="1:8">
      <c r="A76" s="21"/>
      <c r="B76" s="27" t="s">
        <v>84</v>
      </c>
      <c r="C76" s="18">
        <f t="shared" si="1"/>
        <v>98.39</v>
      </c>
      <c r="D76" s="26">
        <v>98.39</v>
      </c>
      <c r="E76" s="40">
        <v>509</v>
      </c>
      <c r="F76" s="40"/>
      <c r="G76" s="41">
        <v>92</v>
      </c>
      <c r="H76" s="43"/>
    </row>
    <row r="77" ht="13.5" spans="1:8">
      <c r="A77" s="21"/>
      <c r="B77" s="27" t="s">
        <v>85</v>
      </c>
      <c r="C77" s="18">
        <f t="shared" si="1"/>
        <v>51.35</v>
      </c>
      <c r="D77" s="26">
        <v>51.35</v>
      </c>
      <c r="E77" s="40">
        <v>509</v>
      </c>
      <c r="F77" s="40"/>
      <c r="G77" s="41">
        <v>92</v>
      </c>
      <c r="H77" s="43"/>
    </row>
    <row r="78" s="2" customFormat="true" ht="31.5" customHeight="true" spans="1:8">
      <c r="A78" s="19" t="s">
        <v>86</v>
      </c>
      <c r="B78" s="30" t="s">
        <v>87</v>
      </c>
      <c r="C78" s="18">
        <f t="shared" si="1"/>
        <v>1458.21</v>
      </c>
      <c r="D78" s="18">
        <f>SUM(D80:D89)</f>
        <v>1458.21</v>
      </c>
      <c r="E78" s="36"/>
      <c r="F78" s="36"/>
      <c r="G78" s="18"/>
      <c r="H78" s="37"/>
    </row>
    <row r="79" ht="31.5" customHeight="true" spans="1:8">
      <c r="A79" s="21"/>
      <c r="B79" s="22" t="s">
        <v>13</v>
      </c>
      <c r="C79" s="18">
        <f t="shared" si="1"/>
        <v>733.3</v>
      </c>
      <c r="D79" s="23">
        <f>SUM(D80:D82)</f>
        <v>733.3</v>
      </c>
      <c r="E79" s="38"/>
      <c r="F79" s="38"/>
      <c r="G79" s="23"/>
      <c r="H79" s="39"/>
    </row>
    <row r="80" ht="24" spans="1:8">
      <c r="A80" s="21"/>
      <c r="B80" s="22" t="s">
        <v>88</v>
      </c>
      <c r="C80" s="18">
        <f t="shared" si="1"/>
        <v>407.18</v>
      </c>
      <c r="D80" s="24">
        <v>407.18</v>
      </c>
      <c r="E80" s="40">
        <v>509</v>
      </c>
      <c r="F80" s="41"/>
      <c r="G80" s="41">
        <v>92</v>
      </c>
      <c r="H80" s="50" t="s">
        <v>89</v>
      </c>
    </row>
    <row r="81" ht="13.5" spans="1:8">
      <c r="A81" s="21"/>
      <c r="B81" s="45" t="s">
        <v>90</v>
      </c>
      <c r="C81" s="18">
        <f t="shared" si="1"/>
        <v>223.2</v>
      </c>
      <c r="D81" s="26">
        <v>223.2</v>
      </c>
      <c r="E81" s="40">
        <v>509</v>
      </c>
      <c r="F81" s="40"/>
      <c r="G81" s="41">
        <v>92</v>
      </c>
      <c r="H81" s="43"/>
    </row>
    <row r="82" ht="13.5" spans="1:8">
      <c r="A82" s="21"/>
      <c r="B82" s="25" t="s">
        <v>91</v>
      </c>
      <c r="C82" s="18">
        <f t="shared" si="1"/>
        <v>102.92</v>
      </c>
      <c r="D82" s="26">
        <v>102.92</v>
      </c>
      <c r="E82" s="40">
        <v>509</v>
      </c>
      <c r="F82" s="40"/>
      <c r="G82" s="41">
        <v>92</v>
      </c>
      <c r="H82" s="43"/>
    </row>
    <row r="83" ht="13.5" spans="1:8">
      <c r="A83" s="21"/>
      <c r="B83" s="27" t="s">
        <v>92</v>
      </c>
      <c r="C83" s="18">
        <f t="shared" si="1"/>
        <v>110.98</v>
      </c>
      <c r="D83" s="26">
        <v>110.98</v>
      </c>
      <c r="E83" s="40">
        <v>509</v>
      </c>
      <c r="F83" s="40"/>
      <c r="G83" s="41">
        <v>92</v>
      </c>
      <c r="H83" s="43"/>
    </row>
    <row r="84" ht="13.5" spans="1:8">
      <c r="A84" s="21"/>
      <c r="B84" s="27" t="s">
        <v>93</v>
      </c>
      <c r="C84" s="18">
        <f t="shared" si="1"/>
        <v>91.39</v>
      </c>
      <c r="D84" s="26">
        <v>91.39</v>
      </c>
      <c r="E84" s="40">
        <v>509</v>
      </c>
      <c r="F84" s="40"/>
      <c r="G84" s="41">
        <v>92</v>
      </c>
      <c r="H84" s="43"/>
    </row>
    <row r="85" ht="13.5" spans="1:8">
      <c r="A85" s="21"/>
      <c r="B85" s="27" t="s">
        <v>94</v>
      </c>
      <c r="C85" s="18">
        <f t="shared" si="1"/>
        <v>108.39</v>
      </c>
      <c r="D85" s="26">
        <v>108.39</v>
      </c>
      <c r="E85" s="40">
        <v>509</v>
      </c>
      <c r="F85" s="40"/>
      <c r="G85" s="41">
        <v>92</v>
      </c>
      <c r="H85" s="43"/>
    </row>
    <row r="86" ht="13.5" spans="1:8">
      <c r="A86" s="21"/>
      <c r="B86" s="27" t="s">
        <v>95</v>
      </c>
      <c r="C86" s="18">
        <f t="shared" si="1"/>
        <v>178.07</v>
      </c>
      <c r="D86" s="26">
        <v>178.07</v>
      </c>
      <c r="E86" s="40">
        <v>509</v>
      </c>
      <c r="F86" s="40"/>
      <c r="G86" s="41">
        <v>92</v>
      </c>
      <c r="H86" s="43"/>
    </row>
    <row r="87" ht="13.5" spans="1:8">
      <c r="A87" s="21"/>
      <c r="B87" s="27" t="s">
        <v>96</v>
      </c>
      <c r="C87" s="18">
        <f t="shared" si="1"/>
        <v>37.19</v>
      </c>
      <c r="D87" s="26">
        <v>37.19</v>
      </c>
      <c r="E87" s="40">
        <v>509</v>
      </c>
      <c r="F87" s="40"/>
      <c r="G87" s="41">
        <v>92</v>
      </c>
      <c r="H87" s="43"/>
    </row>
    <row r="88" ht="13.5" spans="1:8">
      <c r="A88" s="21"/>
      <c r="B88" s="27" t="s">
        <v>97</v>
      </c>
      <c r="C88" s="18">
        <f t="shared" si="1"/>
        <v>130.68</v>
      </c>
      <c r="D88" s="26">
        <v>130.68</v>
      </c>
      <c r="E88" s="40">
        <v>509</v>
      </c>
      <c r="F88" s="40"/>
      <c r="G88" s="41">
        <v>92</v>
      </c>
      <c r="H88" s="43"/>
    </row>
    <row r="89" ht="13.5" spans="1:8">
      <c r="A89" s="21"/>
      <c r="B89" s="27" t="s">
        <v>98</v>
      </c>
      <c r="C89" s="18">
        <f t="shared" si="1"/>
        <v>68.21</v>
      </c>
      <c r="D89" s="26">
        <v>68.21</v>
      </c>
      <c r="E89" s="40">
        <v>509</v>
      </c>
      <c r="F89" s="40"/>
      <c r="G89" s="41">
        <v>92</v>
      </c>
      <c r="H89" s="43"/>
    </row>
    <row r="90" s="2" customFormat="true" ht="28.5" customHeight="true" spans="1:8">
      <c r="A90" s="29" t="s">
        <v>99</v>
      </c>
      <c r="B90" s="30" t="s">
        <v>100</v>
      </c>
      <c r="C90" s="18">
        <f t="shared" si="1"/>
        <v>120.24</v>
      </c>
      <c r="D90" s="18">
        <f>SUM(D92:D96)</f>
        <v>120.24</v>
      </c>
      <c r="E90" s="36"/>
      <c r="F90" s="36"/>
      <c r="G90" s="18"/>
      <c r="H90" s="37"/>
    </row>
    <row r="91" ht="28.5" customHeight="true" spans="1:8">
      <c r="A91" s="31"/>
      <c r="B91" s="22" t="s">
        <v>13</v>
      </c>
      <c r="C91" s="18">
        <f t="shared" si="1"/>
        <v>46.83</v>
      </c>
      <c r="D91" s="23">
        <f>SUM(D92:D94)</f>
        <v>46.83</v>
      </c>
      <c r="E91" s="38"/>
      <c r="F91" s="38"/>
      <c r="G91" s="23"/>
      <c r="H91" s="39"/>
    </row>
    <row r="92" ht="13.5" spans="1:8">
      <c r="A92" s="31"/>
      <c r="B92" s="22" t="s">
        <v>101</v>
      </c>
      <c r="C92" s="18">
        <f t="shared" si="1"/>
        <v>6.94</v>
      </c>
      <c r="D92" s="24">
        <v>6.94</v>
      </c>
      <c r="E92" s="40">
        <v>509</v>
      </c>
      <c r="F92" s="41"/>
      <c r="G92" s="41">
        <v>92</v>
      </c>
      <c r="H92" s="42"/>
    </row>
    <row r="93" ht="13.5" spans="1:8">
      <c r="A93" s="31"/>
      <c r="B93" s="25" t="s">
        <v>102</v>
      </c>
      <c r="C93" s="18">
        <f t="shared" si="1"/>
        <v>35.33</v>
      </c>
      <c r="D93" s="26">
        <v>35.33</v>
      </c>
      <c r="E93" s="40">
        <v>509</v>
      </c>
      <c r="F93" s="40"/>
      <c r="G93" s="41">
        <v>92</v>
      </c>
      <c r="H93" s="43"/>
    </row>
    <row r="94" ht="13.5" spans="1:8">
      <c r="A94" s="31"/>
      <c r="B94" s="25" t="s">
        <v>103</v>
      </c>
      <c r="C94" s="18">
        <f t="shared" si="1"/>
        <v>4.56</v>
      </c>
      <c r="D94" s="26">
        <v>4.56</v>
      </c>
      <c r="E94" s="40">
        <v>509</v>
      </c>
      <c r="F94" s="40"/>
      <c r="G94" s="41">
        <v>92</v>
      </c>
      <c r="H94" s="43"/>
    </row>
    <row r="95" ht="13.5" spans="1:8">
      <c r="A95" s="31"/>
      <c r="B95" s="27" t="s">
        <v>104</v>
      </c>
      <c r="C95" s="18">
        <f t="shared" si="1"/>
        <v>57.29</v>
      </c>
      <c r="D95" s="26">
        <v>57.29</v>
      </c>
      <c r="E95" s="40">
        <v>509</v>
      </c>
      <c r="F95" s="40"/>
      <c r="G95" s="41">
        <v>92</v>
      </c>
      <c r="H95" s="43"/>
    </row>
    <row r="96" ht="13.5" spans="1:8">
      <c r="A96" s="32"/>
      <c r="B96" s="27" t="s">
        <v>105</v>
      </c>
      <c r="C96" s="18">
        <f t="shared" si="1"/>
        <v>16.12</v>
      </c>
      <c r="D96" s="26">
        <v>16.12</v>
      </c>
      <c r="E96" s="40">
        <v>509</v>
      </c>
      <c r="F96" s="40"/>
      <c r="G96" s="41">
        <v>92</v>
      </c>
      <c r="H96" s="43"/>
    </row>
    <row r="97" s="2" customFormat="true" ht="28.5" customHeight="true" spans="1:8">
      <c r="A97" s="29" t="s">
        <v>106</v>
      </c>
      <c r="B97" s="30" t="s">
        <v>107</v>
      </c>
      <c r="C97" s="18">
        <f t="shared" si="1"/>
        <v>981.18</v>
      </c>
      <c r="D97" s="18">
        <f>SUM(D99:D105)</f>
        <v>981.18</v>
      </c>
      <c r="E97" s="36"/>
      <c r="F97" s="36"/>
      <c r="G97" s="18"/>
      <c r="H97" s="37"/>
    </row>
    <row r="98" ht="28.5" customHeight="true" spans="1:8">
      <c r="A98" s="31"/>
      <c r="B98" s="22" t="s">
        <v>13</v>
      </c>
      <c r="C98" s="18">
        <f t="shared" si="1"/>
        <v>526.96</v>
      </c>
      <c r="D98" s="23">
        <f>SUM(D99:D101)</f>
        <v>526.96</v>
      </c>
      <c r="E98" s="38"/>
      <c r="F98" s="38"/>
      <c r="G98" s="23"/>
      <c r="H98" s="39"/>
    </row>
    <row r="99" ht="13.5" spans="1:8">
      <c r="A99" s="31"/>
      <c r="B99" s="22" t="s">
        <v>108</v>
      </c>
      <c r="C99" s="18">
        <f t="shared" si="1"/>
        <v>338.33</v>
      </c>
      <c r="D99" s="24">
        <v>338.33</v>
      </c>
      <c r="E99" s="40">
        <v>509</v>
      </c>
      <c r="F99" s="41"/>
      <c r="G99" s="41">
        <v>92</v>
      </c>
      <c r="H99" s="47" t="s">
        <v>109</v>
      </c>
    </row>
    <row r="100" ht="13.5" spans="1:8">
      <c r="A100" s="31"/>
      <c r="B100" s="25" t="s">
        <v>110</v>
      </c>
      <c r="C100" s="18">
        <f t="shared" si="1"/>
        <v>98.6</v>
      </c>
      <c r="D100" s="26">
        <v>98.6</v>
      </c>
      <c r="E100" s="40">
        <v>509</v>
      </c>
      <c r="F100" s="40"/>
      <c r="G100" s="41">
        <v>92</v>
      </c>
      <c r="H100" s="43"/>
    </row>
    <row r="101" ht="13.5" spans="1:8">
      <c r="A101" s="31"/>
      <c r="B101" s="25" t="s">
        <v>111</v>
      </c>
      <c r="C101" s="18">
        <f t="shared" si="1"/>
        <v>90.03</v>
      </c>
      <c r="D101" s="26">
        <v>90.03</v>
      </c>
      <c r="E101" s="40">
        <v>509</v>
      </c>
      <c r="F101" s="40"/>
      <c r="G101" s="41">
        <v>92</v>
      </c>
      <c r="H101" s="43"/>
    </row>
    <row r="102" ht="13.5" spans="1:8">
      <c r="A102" s="31"/>
      <c r="B102" s="27" t="s">
        <v>112</v>
      </c>
      <c r="C102" s="18">
        <f t="shared" si="1"/>
        <v>152.28</v>
      </c>
      <c r="D102" s="26">
        <v>152.28</v>
      </c>
      <c r="E102" s="40">
        <v>509</v>
      </c>
      <c r="F102" s="40"/>
      <c r="G102" s="41">
        <v>92</v>
      </c>
      <c r="H102" s="43"/>
    </row>
    <row r="103" ht="13.5" spans="1:8">
      <c r="A103" s="31"/>
      <c r="B103" s="27" t="s">
        <v>113</v>
      </c>
      <c r="C103" s="18">
        <f t="shared" si="1"/>
        <v>169.84</v>
      </c>
      <c r="D103" s="26">
        <v>169.84</v>
      </c>
      <c r="E103" s="40">
        <v>509</v>
      </c>
      <c r="F103" s="40"/>
      <c r="G103" s="41">
        <v>92</v>
      </c>
      <c r="H103" s="43"/>
    </row>
    <row r="104" ht="13.5" spans="1:8">
      <c r="A104" s="31"/>
      <c r="B104" s="27" t="s">
        <v>114</v>
      </c>
      <c r="C104" s="18">
        <f t="shared" si="1"/>
        <v>65.72</v>
      </c>
      <c r="D104" s="26">
        <v>65.72</v>
      </c>
      <c r="E104" s="40">
        <v>509</v>
      </c>
      <c r="F104" s="40"/>
      <c r="G104" s="41">
        <v>92</v>
      </c>
      <c r="H104" s="43"/>
    </row>
    <row r="105" ht="13.5" spans="1:8">
      <c r="A105" s="32"/>
      <c r="B105" s="27" t="s">
        <v>115</v>
      </c>
      <c r="C105" s="18">
        <f t="shared" si="1"/>
        <v>66.38</v>
      </c>
      <c r="D105" s="26">
        <v>66.38</v>
      </c>
      <c r="E105" s="40">
        <v>509</v>
      </c>
      <c r="F105" s="40"/>
      <c r="G105" s="41">
        <v>92</v>
      </c>
      <c r="H105" s="43"/>
    </row>
    <row r="106" s="2" customFormat="true" ht="25.5" customHeight="true" spans="1:8">
      <c r="A106" s="19" t="s">
        <v>116</v>
      </c>
      <c r="B106" s="30" t="s">
        <v>117</v>
      </c>
      <c r="C106" s="18">
        <f t="shared" si="1"/>
        <v>313.66</v>
      </c>
      <c r="D106" s="18">
        <f>SUM(D108:D117)</f>
        <v>313.66</v>
      </c>
      <c r="E106" s="36"/>
      <c r="F106" s="36"/>
      <c r="G106" s="18"/>
      <c r="H106" s="37"/>
    </row>
    <row r="107" ht="25.5" customHeight="true" spans="1:8">
      <c r="A107" s="21"/>
      <c r="B107" s="22" t="s">
        <v>13</v>
      </c>
      <c r="C107" s="18">
        <f t="shared" si="1"/>
        <v>148.35</v>
      </c>
      <c r="D107" s="23">
        <f>SUM(D108:D109)</f>
        <v>148.35</v>
      </c>
      <c r="E107" s="38"/>
      <c r="F107" s="38"/>
      <c r="G107" s="23"/>
      <c r="H107" s="39"/>
    </row>
    <row r="108" ht="13.5" spans="1:8">
      <c r="A108" s="21"/>
      <c r="B108" s="22" t="s">
        <v>118</v>
      </c>
      <c r="C108" s="18">
        <f t="shared" si="1"/>
        <v>102.61</v>
      </c>
      <c r="D108" s="24">
        <v>102.61</v>
      </c>
      <c r="E108" s="40">
        <v>509</v>
      </c>
      <c r="F108" s="41"/>
      <c r="G108" s="41">
        <v>92</v>
      </c>
      <c r="H108" s="47" t="s">
        <v>119</v>
      </c>
    </row>
    <row r="109" ht="13.5" spans="1:8">
      <c r="A109" s="21"/>
      <c r="B109" s="25" t="s">
        <v>120</v>
      </c>
      <c r="C109" s="18">
        <f t="shared" si="1"/>
        <v>45.74</v>
      </c>
      <c r="D109" s="26">
        <v>45.74</v>
      </c>
      <c r="E109" s="40">
        <v>509</v>
      </c>
      <c r="F109" s="40"/>
      <c r="G109" s="41">
        <v>92</v>
      </c>
      <c r="H109" s="43"/>
    </row>
    <row r="110" ht="13.5" spans="1:8">
      <c r="A110" s="21"/>
      <c r="B110" s="27" t="s">
        <v>121</v>
      </c>
      <c r="C110" s="18">
        <f t="shared" si="1"/>
        <v>18.18</v>
      </c>
      <c r="D110" s="26">
        <v>18.18</v>
      </c>
      <c r="E110" s="40">
        <v>509</v>
      </c>
      <c r="F110" s="40"/>
      <c r="G110" s="41">
        <v>92</v>
      </c>
      <c r="H110" s="43"/>
    </row>
    <row r="111" ht="13.5" spans="1:8">
      <c r="A111" s="21"/>
      <c r="B111" s="27" t="s">
        <v>122</v>
      </c>
      <c r="C111" s="18">
        <f t="shared" si="1"/>
        <v>33.02</v>
      </c>
      <c r="D111" s="26">
        <v>33.02</v>
      </c>
      <c r="E111" s="40">
        <v>509</v>
      </c>
      <c r="F111" s="40"/>
      <c r="G111" s="41">
        <v>92</v>
      </c>
      <c r="H111" s="43"/>
    </row>
    <row r="112" ht="13.5" spans="1:8">
      <c r="A112" s="21"/>
      <c r="B112" s="27" t="s">
        <v>123</v>
      </c>
      <c r="C112" s="18">
        <f t="shared" si="1"/>
        <v>13.43</v>
      </c>
      <c r="D112" s="26">
        <v>13.43</v>
      </c>
      <c r="E112" s="40">
        <v>509</v>
      </c>
      <c r="F112" s="40"/>
      <c r="G112" s="41">
        <v>92</v>
      </c>
      <c r="H112" s="43"/>
    </row>
    <row r="113" ht="13.5" spans="1:8">
      <c r="A113" s="21"/>
      <c r="B113" s="27" t="s">
        <v>124</v>
      </c>
      <c r="C113" s="18">
        <f t="shared" si="1"/>
        <v>13.47</v>
      </c>
      <c r="D113" s="26">
        <v>13.47</v>
      </c>
      <c r="E113" s="40">
        <v>509</v>
      </c>
      <c r="F113" s="40"/>
      <c r="G113" s="41">
        <v>92</v>
      </c>
      <c r="H113" s="43"/>
    </row>
    <row r="114" ht="13.5" spans="1:8">
      <c r="A114" s="21"/>
      <c r="B114" s="27" t="s">
        <v>125</v>
      </c>
      <c r="C114" s="18">
        <f t="shared" si="1"/>
        <v>15.54</v>
      </c>
      <c r="D114" s="26">
        <v>15.54</v>
      </c>
      <c r="E114" s="40">
        <v>509</v>
      </c>
      <c r="F114" s="40"/>
      <c r="G114" s="41">
        <v>92</v>
      </c>
      <c r="H114" s="43"/>
    </row>
    <row r="115" ht="13.5" spans="1:8">
      <c r="A115" s="21"/>
      <c r="B115" s="27" t="s">
        <v>126</v>
      </c>
      <c r="C115" s="18">
        <f t="shared" si="1"/>
        <v>11.07</v>
      </c>
      <c r="D115" s="26">
        <v>11.07</v>
      </c>
      <c r="E115" s="40">
        <v>509</v>
      </c>
      <c r="F115" s="40"/>
      <c r="G115" s="41">
        <v>92</v>
      </c>
      <c r="H115" s="43"/>
    </row>
    <row r="116" ht="13.5" spans="1:8">
      <c r="A116" s="21"/>
      <c r="B116" s="27" t="s">
        <v>127</v>
      </c>
      <c r="C116" s="18">
        <f t="shared" si="1"/>
        <v>11.25</v>
      </c>
      <c r="D116" s="26">
        <v>11.25</v>
      </c>
      <c r="E116" s="40">
        <v>509</v>
      </c>
      <c r="F116" s="40"/>
      <c r="G116" s="41">
        <v>92</v>
      </c>
      <c r="H116" s="43"/>
    </row>
    <row r="117" ht="13.5" spans="1:8">
      <c r="A117" s="21"/>
      <c r="B117" s="27" t="s">
        <v>128</v>
      </c>
      <c r="C117" s="18">
        <f t="shared" si="1"/>
        <v>49.35</v>
      </c>
      <c r="D117" s="26">
        <v>49.35</v>
      </c>
      <c r="E117" s="40">
        <v>509</v>
      </c>
      <c r="F117" s="40"/>
      <c r="G117" s="41">
        <v>92</v>
      </c>
      <c r="H117" s="43"/>
    </row>
    <row r="118" s="2" customFormat="true" ht="28.5" customHeight="true" spans="1:8">
      <c r="A118" s="19" t="s">
        <v>129</v>
      </c>
      <c r="B118" s="30" t="s">
        <v>130</v>
      </c>
      <c r="C118" s="18">
        <f t="shared" si="1"/>
        <v>513.01</v>
      </c>
      <c r="D118" s="18">
        <f>SUM(D120:D131)</f>
        <v>513.01</v>
      </c>
      <c r="E118" s="36"/>
      <c r="F118" s="36"/>
      <c r="G118" s="18"/>
      <c r="H118" s="37"/>
    </row>
    <row r="119" ht="28.5" customHeight="true" spans="1:8">
      <c r="A119" s="21"/>
      <c r="B119" s="22" t="s">
        <v>13</v>
      </c>
      <c r="C119" s="18">
        <f t="shared" si="1"/>
        <v>266.37</v>
      </c>
      <c r="D119" s="23">
        <f>SUM(D120:D122)</f>
        <v>266.37</v>
      </c>
      <c r="E119" s="38"/>
      <c r="F119" s="38"/>
      <c r="G119" s="23"/>
      <c r="H119" s="39"/>
    </row>
    <row r="120" ht="13.5" spans="1:8">
      <c r="A120" s="21"/>
      <c r="B120" s="22" t="s">
        <v>131</v>
      </c>
      <c r="C120" s="18">
        <f t="shared" si="1"/>
        <v>141.76</v>
      </c>
      <c r="D120" s="24">
        <v>141.76</v>
      </c>
      <c r="E120" s="40">
        <v>509</v>
      </c>
      <c r="F120" s="41"/>
      <c r="G120" s="41">
        <v>92</v>
      </c>
      <c r="H120" s="42"/>
    </row>
    <row r="121" ht="13.5" spans="1:8">
      <c r="A121" s="21"/>
      <c r="B121" s="22" t="s">
        <v>132</v>
      </c>
      <c r="C121" s="18">
        <f t="shared" si="1"/>
        <v>73.59</v>
      </c>
      <c r="D121" s="24">
        <v>73.59</v>
      </c>
      <c r="E121" s="40">
        <v>509</v>
      </c>
      <c r="F121" s="41"/>
      <c r="G121" s="41">
        <v>92</v>
      </c>
      <c r="H121" s="42"/>
    </row>
    <row r="122" ht="13.5" spans="1:8">
      <c r="A122" s="21"/>
      <c r="B122" s="25" t="s">
        <v>133</v>
      </c>
      <c r="C122" s="18">
        <f t="shared" si="1"/>
        <v>51.02</v>
      </c>
      <c r="D122" s="26">
        <v>51.02</v>
      </c>
      <c r="E122" s="40">
        <v>509</v>
      </c>
      <c r="F122" s="40"/>
      <c r="G122" s="41">
        <v>92</v>
      </c>
      <c r="H122" s="43"/>
    </row>
    <row r="123" ht="13.5" spans="1:8">
      <c r="A123" s="21"/>
      <c r="B123" s="27" t="s">
        <v>134</v>
      </c>
      <c r="C123" s="18">
        <f t="shared" si="1"/>
        <v>88.16</v>
      </c>
      <c r="D123" s="26">
        <v>88.16</v>
      </c>
      <c r="E123" s="40">
        <v>509</v>
      </c>
      <c r="F123" s="40"/>
      <c r="G123" s="41">
        <v>92</v>
      </c>
      <c r="H123" s="43"/>
    </row>
    <row r="124" ht="13.5" spans="1:8">
      <c r="A124" s="21"/>
      <c r="B124" s="27" t="s">
        <v>135</v>
      </c>
      <c r="C124" s="18">
        <f t="shared" si="1"/>
        <v>33.75</v>
      </c>
      <c r="D124" s="26">
        <v>33.75</v>
      </c>
      <c r="E124" s="40">
        <v>509</v>
      </c>
      <c r="F124" s="40"/>
      <c r="G124" s="41">
        <v>92</v>
      </c>
      <c r="H124" s="43"/>
    </row>
    <row r="125" ht="13.5" spans="1:8">
      <c r="A125" s="21"/>
      <c r="B125" s="27" t="s">
        <v>136</v>
      </c>
      <c r="C125" s="18">
        <f t="shared" si="1"/>
        <v>29.77</v>
      </c>
      <c r="D125" s="26">
        <v>29.77</v>
      </c>
      <c r="E125" s="40">
        <v>509</v>
      </c>
      <c r="F125" s="40"/>
      <c r="G125" s="41">
        <v>92</v>
      </c>
      <c r="H125" s="43"/>
    </row>
    <row r="126" ht="13.5" spans="1:8">
      <c r="A126" s="21"/>
      <c r="B126" s="27" t="s">
        <v>137</v>
      </c>
      <c r="C126" s="18">
        <f t="shared" si="1"/>
        <v>27.06</v>
      </c>
      <c r="D126" s="26">
        <v>27.06</v>
      </c>
      <c r="E126" s="40">
        <v>509</v>
      </c>
      <c r="F126" s="40"/>
      <c r="G126" s="41">
        <v>92</v>
      </c>
      <c r="H126" s="43"/>
    </row>
    <row r="127" ht="13.5" spans="1:8">
      <c r="A127" s="21"/>
      <c r="B127" s="27" t="s">
        <v>138</v>
      </c>
      <c r="C127" s="18">
        <f t="shared" si="1"/>
        <v>13.13</v>
      </c>
      <c r="D127" s="26">
        <v>13.13</v>
      </c>
      <c r="E127" s="40">
        <v>509</v>
      </c>
      <c r="F127" s="40"/>
      <c r="G127" s="41">
        <v>92</v>
      </c>
      <c r="H127" s="43"/>
    </row>
    <row r="128" ht="13.5" spans="1:8">
      <c r="A128" s="21"/>
      <c r="B128" s="27" t="s">
        <v>139</v>
      </c>
      <c r="C128" s="18">
        <f t="shared" si="1"/>
        <v>25.12</v>
      </c>
      <c r="D128" s="26">
        <v>25.12</v>
      </c>
      <c r="E128" s="40">
        <v>509</v>
      </c>
      <c r="F128" s="40"/>
      <c r="G128" s="41">
        <v>92</v>
      </c>
      <c r="H128" s="43"/>
    </row>
    <row r="129" ht="13.5" spans="1:8">
      <c r="A129" s="21"/>
      <c r="B129" s="27" t="s">
        <v>140</v>
      </c>
      <c r="C129" s="18">
        <f t="shared" si="1"/>
        <v>7.59</v>
      </c>
      <c r="D129" s="26">
        <v>7.59</v>
      </c>
      <c r="E129" s="40">
        <v>509</v>
      </c>
      <c r="F129" s="40"/>
      <c r="G129" s="41">
        <v>92</v>
      </c>
      <c r="H129" s="43"/>
    </row>
    <row r="130" ht="13.5" spans="1:8">
      <c r="A130" s="21"/>
      <c r="B130" s="27" t="s">
        <v>141</v>
      </c>
      <c r="C130" s="18">
        <f t="shared" si="1"/>
        <v>5.96</v>
      </c>
      <c r="D130" s="26">
        <v>5.96</v>
      </c>
      <c r="E130" s="40">
        <v>509</v>
      </c>
      <c r="F130" s="40"/>
      <c r="G130" s="41">
        <v>92</v>
      </c>
      <c r="H130" s="43"/>
    </row>
    <row r="131" ht="13.5" spans="1:8">
      <c r="A131" s="21"/>
      <c r="B131" s="27" t="s">
        <v>142</v>
      </c>
      <c r="C131" s="18">
        <f t="shared" si="1"/>
        <v>16.1</v>
      </c>
      <c r="D131" s="26">
        <v>16.1</v>
      </c>
      <c r="E131" s="40">
        <v>509</v>
      </c>
      <c r="F131" s="40"/>
      <c r="G131" s="41">
        <v>92</v>
      </c>
      <c r="H131" s="43"/>
    </row>
    <row r="132" s="2" customFormat="true" ht="28.5" customHeight="true" spans="1:8">
      <c r="A132" s="19" t="s">
        <v>143</v>
      </c>
      <c r="B132" s="30" t="s">
        <v>144</v>
      </c>
      <c r="C132" s="18">
        <f t="shared" si="1"/>
        <v>365.77</v>
      </c>
      <c r="D132" s="18">
        <f>SUM(D134:D138)</f>
        <v>365.77</v>
      </c>
      <c r="E132" s="36"/>
      <c r="F132" s="36"/>
      <c r="G132" s="18"/>
      <c r="H132" s="37"/>
    </row>
    <row r="133" ht="28.5" customHeight="true" spans="1:8">
      <c r="A133" s="21"/>
      <c r="B133" s="22" t="s">
        <v>13</v>
      </c>
      <c r="C133" s="18">
        <f t="shared" ref="C133:C164" si="2">SUM(D133:D133)</f>
        <v>177.95</v>
      </c>
      <c r="D133" s="23">
        <f>SUM(D134:D135)</f>
        <v>177.95</v>
      </c>
      <c r="E133" s="38"/>
      <c r="F133" s="38"/>
      <c r="G133" s="23"/>
      <c r="H133" s="39"/>
    </row>
    <row r="134" ht="13.5" spans="1:8">
      <c r="A134" s="21"/>
      <c r="B134" s="22" t="s">
        <v>145</v>
      </c>
      <c r="C134" s="18">
        <f t="shared" si="2"/>
        <v>109.67</v>
      </c>
      <c r="D134" s="24">
        <v>109.67</v>
      </c>
      <c r="E134" s="40">
        <v>509</v>
      </c>
      <c r="F134" s="41"/>
      <c r="G134" s="41">
        <v>92</v>
      </c>
      <c r="H134" s="42"/>
    </row>
    <row r="135" ht="13.5" spans="1:8">
      <c r="A135" s="21"/>
      <c r="B135" s="22" t="s">
        <v>146</v>
      </c>
      <c r="C135" s="18">
        <f t="shared" si="2"/>
        <v>68.28</v>
      </c>
      <c r="D135" s="24">
        <v>68.28</v>
      </c>
      <c r="E135" s="40">
        <v>509</v>
      </c>
      <c r="F135" s="41"/>
      <c r="G135" s="41">
        <v>92</v>
      </c>
      <c r="H135" s="42"/>
    </row>
    <row r="136" ht="13.5" spans="1:8">
      <c r="A136" s="21"/>
      <c r="B136" s="27" t="s">
        <v>147</v>
      </c>
      <c r="C136" s="18">
        <f t="shared" si="2"/>
        <v>103.05</v>
      </c>
      <c r="D136" s="26">
        <v>103.05</v>
      </c>
      <c r="E136" s="40">
        <v>509</v>
      </c>
      <c r="F136" s="40"/>
      <c r="G136" s="41">
        <v>92</v>
      </c>
      <c r="H136" s="43"/>
    </row>
    <row r="137" ht="13.5" spans="1:8">
      <c r="A137" s="21"/>
      <c r="B137" s="27" t="s">
        <v>148</v>
      </c>
      <c r="C137" s="18">
        <f t="shared" si="2"/>
        <v>39.63</v>
      </c>
      <c r="D137" s="26">
        <v>39.63</v>
      </c>
      <c r="E137" s="40">
        <v>509</v>
      </c>
      <c r="F137" s="40"/>
      <c r="G137" s="41">
        <v>92</v>
      </c>
      <c r="H137" s="43"/>
    </row>
    <row r="138" ht="13.5" spans="1:8">
      <c r="A138" s="21"/>
      <c r="B138" s="27" t="s">
        <v>149</v>
      </c>
      <c r="C138" s="18">
        <f t="shared" si="2"/>
        <v>45.14</v>
      </c>
      <c r="D138" s="26">
        <v>45.14</v>
      </c>
      <c r="E138" s="40">
        <v>509</v>
      </c>
      <c r="F138" s="40"/>
      <c r="G138" s="41">
        <v>92</v>
      </c>
      <c r="H138" s="43"/>
    </row>
    <row r="139" s="2" customFormat="true" ht="26.25" customHeight="true" spans="1:8">
      <c r="A139" s="19" t="s">
        <v>150</v>
      </c>
      <c r="B139" s="30" t="s">
        <v>151</v>
      </c>
      <c r="C139" s="18">
        <f t="shared" si="2"/>
        <v>579.15</v>
      </c>
      <c r="D139" s="18">
        <f>SUM(D141:D153)</f>
        <v>579.15</v>
      </c>
      <c r="E139" s="36"/>
      <c r="F139" s="36"/>
      <c r="G139" s="18"/>
      <c r="H139" s="37"/>
    </row>
    <row r="140" ht="26.25" customHeight="true" spans="1:8">
      <c r="A140" s="21"/>
      <c r="B140" s="22" t="s">
        <v>13</v>
      </c>
      <c r="C140" s="18">
        <f t="shared" si="2"/>
        <v>168.21</v>
      </c>
      <c r="D140" s="23">
        <f>SUM(D141:D142)</f>
        <v>168.21</v>
      </c>
      <c r="E140" s="38"/>
      <c r="F140" s="38"/>
      <c r="G140" s="23"/>
      <c r="H140" s="42"/>
    </row>
    <row r="141" ht="13.5" spans="1:8">
      <c r="A141" s="21"/>
      <c r="B141" s="22" t="s">
        <v>152</v>
      </c>
      <c r="C141" s="18">
        <f t="shared" si="2"/>
        <v>99.86</v>
      </c>
      <c r="D141" s="24">
        <v>99.86</v>
      </c>
      <c r="E141" s="40">
        <v>509</v>
      </c>
      <c r="F141" s="41"/>
      <c r="G141" s="41">
        <v>92</v>
      </c>
      <c r="H141" s="42"/>
    </row>
    <row r="142" ht="13.5" spans="1:8">
      <c r="A142" s="21"/>
      <c r="B142" s="22" t="s">
        <v>153</v>
      </c>
      <c r="C142" s="18">
        <f t="shared" si="2"/>
        <v>68.35</v>
      </c>
      <c r="D142" s="24">
        <v>68.35</v>
      </c>
      <c r="E142" s="40">
        <v>509</v>
      </c>
      <c r="F142" s="41"/>
      <c r="G142" s="41">
        <v>92</v>
      </c>
      <c r="H142" s="42"/>
    </row>
    <row r="143" ht="13.5" spans="1:8">
      <c r="A143" s="21"/>
      <c r="B143" s="27" t="s">
        <v>154</v>
      </c>
      <c r="C143" s="18">
        <f t="shared" si="2"/>
        <v>67.11</v>
      </c>
      <c r="D143" s="26">
        <v>67.11</v>
      </c>
      <c r="E143" s="40">
        <v>509</v>
      </c>
      <c r="F143" s="40"/>
      <c r="G143" s="41">
        <v>92</v>
      </c>
      <c r="H143" s="43"/>
    </row>
    <row r="144" ht="13.5" spans="1:8">
      <c r="A144" s="21"/>
      <c r="B144" s="27" t="s">
        <v>155</v>
      </c>
      <c r="C144" s="18">
        <f t="shared" si="2"/>
        <v>45.21</v>
      </c>
      <c r="D144" s="26">
        <v>45.21</v>
      </c>
      <c r="E144" s="40">
        <v>509</v>
      </c>
      <c r="F144" s="40"/>
      <c r="G144" s="41">
        <v>92</v>
      </c>
      <c r="H144" s="43"/>
    </row>
    <row r="145" ht="13.5" spans="1:8">
      <c r="A145" s="21"/>
      <c r="B145" s="27" t="s">
        <v>156</v>
      </c>
      <c r="C145" s="18">
        <f t="shared" si="2"/>
        <v>48.73</v>
      </c>
      <c r="D145" s="26">
        <v>48.73</v>
      </c>
      <c r="E145" s="40">
        <v>509</v>
      </c>
      <c r="F145" s="40"/>
      <c r="G145" s="41">
        <v>92</v>
      </c>
      <c r="H145" s="43"/>
    </row>
    <row r="146" ht="13.5" spans="1:8">
      <c r="A146" s="21"/>
      <c r="B146" s="27" t="s">
        <v>157</v>
      </c>
      <c r="C146" s="18">
        <f t="shared" si="2"/>
        <v>40.77</v>
      </c>
      <c r="D146" s="26">
        <v>40.77</v>
      </c>
      <c r="E146" s="40">
        <v>509</v>
      </c>
      <c r="F146" s="40"/>
      <c r="G146" s="41">
        <v>92</v>
      </c>
      <c r="H146" s="43"/>
    </row>
    <row r="147" ht="13.5" spans="1:8">
      <c r="A147" s="21"/>
      <c r="B147" s="27" t="s">
        <v>158</v>
      </c>
      <c r="C147" s="18">
        <f t="shared" si="2"/>
        <v>20.54</v>
      </c>
      <c r="D147" s="26">
        <v>20.54</v>
      </c>
      <c r="E147" s="40">
        <v>509</v>
      </c>
      <c r="F147" s="40"/>
      <c r="G147" s="41">
        <v>92</v>
      </c>
      <c r="H147" s="43"/>
    </row>
    <row r="148" ht="13.5" spans="1:8">
      <c r="A148" s="21"/>
      <c r="B148" s="27" t="s">
        <v>159</v>
      </c>
      <c r="C148" s="18">
        <f t="shared" si="2"/>
        <v>1.36</v>
      </c>
      <c r="D148" s="26">
        <v>1.36</v>
      </c>
      <c r="E148" s="40">
        <v>509</v>
      </c>
      <c r="F148" s="40"/>
      <c r="G148" s="41">
        <v>92</v>
      </c>
      <c r="H148" s="43"/>
    </row>
    <row r="149" ht="13.5" spans="1:8">
      <c r="A149" s="21"/>
      <c r="B149" s="27" t="s">
        <v>160</v>
      </c>
      <c r="C149" s="18">
        <f t="shared" si="2"/>
        <v>56.06</v>
      </c>
      <c r="D149" s="26">
        <v>56.06</v>
      </c>
      <c r="E149" s="40">
        <v>509</v>
      </c>
      <c r="F149" s="40"/>
      <c r="G149" s="41">
        <v>92</v>
      </c>
      <c r="H149" s="43"/>
    </row>
    <row r="150" ht="13.5" spans="1:8">
      <c r="A150" s="21"/>
      <c r="B150" s="27" t="s">
        <v>161</v>
      </c>
      <c r="C150" s="18">
        <f t="shared" si="2"/>
        <v>74.4</v>
      </c>
      <c r="D150" s="26">
        <v>74.4</v>
      </c>
      <c r="E150" s="40">
        <v>509</v>
      </c>
      <c r="F150" s="40"/>
      <c r="G150" s="41">
        <v>92</v>
      </c>
      <c r="H150" s="43"/>
    </row>
    <row r="151" ht="13.5" spans="1:8">
      <c r="A151" s="21"/>
      <c r="B151" s="27" t="s">
        <v>162</v>
      </c>
      <c r="C151" s="18">
        <f t="shared" si="2"/>
        <v>17.82</v>
      </c>
      <c r="D151" s="26">
        <v>17.82</v>
      </c>
      <c r="E151" s="40">
        <v>509</v>
      </c>
      <c r="F151" s="40"/>
      <c r="G151" s="41">
        <v>92</v>
      </c>
      <c r="H151" s="43"/>
    </row>
    <row r="152" ht="13.5" spans="1:8">
      <c r="A152" s="21"/>
      <c r="B152" s="27" t="s">
        <v>163</v>
      </c>
      <c r="C152" s="18">
        <f t="shared" si="2"/>
        <v>26.24</v>
      </c>
      <c r="D152" s="26">
        <v>26.24</v>
      </c>
      <c r="E152" s="40">
        <v>509</v>
      </c>
      <c r="F152" s="40"/>
      <c r="G152" s="41">
        <v>92</v>
      </c>
      <c r="H152" s="43"/>
    </row>
    <row r="153" ht="13.5" spans="1:8">
      <c r="A153" s="21"/>
      <c r="B153" s="27" t="s">
        <v>164</v>
      </c>
      <c r="C153" s="18">
        <f t="shared" si="2"/>
        <v>12.7</v>
      </c>
      <c r="D153" s="26">
        <v>12.7</v>
      </c>
      <c r="E153" s="40">
        <v>509</v>
      </c>
      <c r="F153" s="40"/>
      <c r="G153" s="41">
        <v>92</v>
      </c>
      <c r="H153" s="43"/>
    </row>
    <row r="154" ht="27" customHeight="true" spans="1:8">
      <c r="A154" s="19" t="s">
        <v>165</v>
      </c>
      <c r="B154" s="51" t="s">
        <v>166</v>
      </c>
      <c r="C154" s="18">
        <f t="shared" si="2"/>
        <v>145.17</v>
      </c>
      <c r="D154" s="18">
        <f>SUM(D155:D163)</f>
        <v>145.17</v>
      </c>
      <c r="E154" s="36"/>
      <c r="F154" s="36"/>
      <c r="G154" s="18"/>
      <c r="H154" s="61"/>
    </row>
    <row r="155" ht="27" spans="1:8">
      <c r="A155" s="21"/>
      <c r="B155" s="52" t="s">
        <v>167</v>
      </c>
      <c r="C155" s="18">
        <f t="shared" si="2"/>
        <v>31.02</v>
      </c>
      <c r="D155" s="24">
        <v>31.02</v>
      </c>
      <c r="E155" s="40">
        <v>509</v>
      </c>
      <c r="F155" s="41"/>
      <c r="G155" s="41">
        <v>92</v>
      </c>
      <c r="H155" s="42"/>
    </row>
    <row r="156" ht="13.5" spans="1:8">
      <c r="A156" s="21"/>
      <c r="B156" s="52" t="s">
        <v>168</v>
      </c>
      <c r="C156" s="18">
        <f t="shared" si="2"/>
        <v>26.13</v>
      </c>
      <c r="D156" s="24">
        <v>26.13</v>
      </c>
      <c r="E156" s="40">
        <v>509</v>
      </c>
      <c r="F156" s="41"/>
      <c r="G156" s="41">
        <v>92</v>
      </c>
      <c r="H156" s="42"/>
    </row>
    <row r="157" ht="13.5" spans="1:8">
      <c r="A157" s="21"/>
      <c r="B157" s="53" t="s">
        <v>169</v>
      </c>
      <c r="C157" s="18">
        <f t="shared" si="2"/>
        <v>10.06</v>
      </c>
      <c r="D157" s="26">
        <v>10.06</v>
      </c>
      <c r="E157" s="40">
        <v>509</v>
      </c>
      <c r="F157" s="40"/>
      <c r="G157" s="41">
        <v>92</v>
      </c>
      <c r="H157" s="43"/>
    </row>
    <row r="158" ht="13.5" spans="1:8">
      <c r="A158" s="21"/>
      <c r="B158" s="53" t="s">
        <v>170</v>
      </c>
      <c r="C158" s="18">
        <f t="shared" si="2"/>
        <v>11.04</v>
      </c>
      <c r="D158" s="26">
        <v>11.04</v>
      </c>
      <c r="E158" s="40">
        <v>509</v>
      </c>
      <c r="F158" s="40"/>
      <c r="G158" s="41">
        <v>92</v>
      </c>
      <c r="H158" s="43"/>
    </row>
    <row r="159" ht="13.5" spans="1:8">
      <c r="A159" s="21"/>
      <c r="B159" s="53" t="s">
        <v>171</v>
      </c>
      <c r="C159" s="18">
        <f t="shared" si="2"/>
        <v>15.65</v>
      </c>
      <c r="D159" s="26">
        <v>15.65</v>
      </c>
      <c r="E159" s="40">
        <v>509</v>
      </c>
      <c r="F159" s="40"/>
      <c r="G159" s="41">
        <v>92</v>
      </c>
      <c r="H159" s="43"/>
    </row>
    <row r="160" ht="13.5" spans="1:8">
      <c r="A160" s="21"/>
      <c r="B160" s="53" t="s">
        <v>172</v>
      </c>
      <c r="C160" s="18">
        <f t="shared" si="2"/>
        <v>12.69</v>
      </c>
      <c r="D160" s="26">
        <v>12.69</v>
      </c>
      <c r="E160" s="40">
        <v>509</v>
      </c>
      <c r="F160" s="40"/>
      <c r="G160" s="41">
        <v>92</v>
      </c>
      <c r="H160" s="43"/>
    </row>
    <row r="161" ht="13.5" spans="1:8">
      <c r="A161" s="21"/>
      <c r="B161" s="53" t="s">
        <v>173</v>
      </c>
      <c r="C161" s="18">
        <f t="shared" si="2"/>
        <v>5</v>
      </c>
      <c r="D161" s="26">
        <v>5</v>
      </c>
      <c r="E161" s="40">
        <v>509</v>
      </c>
      <c r="F161" s="40"/>
      <c r="G161" s="41">
        <v>92</v>
      </c>
      <c r="H161" s="43"/>
    </row>
    <row r="162" ht="13.5" spans="1:8">
      <c r="A162" s="21"/>
      <c r="B162" s="53" t="s">
        <v>174</v>
      </c>
      <c r="C162" s="18">
        <f t="shared" si="2"/>
        <v>15.6</v>
      </c>
      <c r="D162" s="26">
        <v>15.6</v>
      </c>
      <c r="E162" s="40">
        <v>509</v>
      </c>
      <c r="F162" s="40"/>
      <c r="G162" s="41">
        <v>92</v>
      </c>
      <c r="H162" s="43"/>
    </row>
    <row r="163" ht="13.5" spans="1:8">
      <c r="A163" s="21"/>
      <c r="B163" s="53" t="s">
        <v>175</v>
      </c>
      <c r="C163" s="18">
        <f t="shared" si="2"/>
        <v>17.98</v>
      </c>
      <c r="D163" s="26">
        <v>17.98</v>
      </c>
      <c r="E163" s="40">
        <v>509</v>
      </c>
      <c r="F163" s="40"/>
      <c r="G163" s="41">
        <v>92</v>
      </c>
      <c r="H163" s="43"/>
    </row>
    <row r="164" ht="18.75" customHeight="true" spans="1:8">
      <c r="A164" s="54"/>
      <c r="B164" s="55" t="s">
        <v>176</v>
      </c>
      <c r="C164" s="18">
        <f t="shared" si="2"/>
        <v>11739.81</v>
      </c>
      <c r="D164" s="18">
        <f>SUM(D5+D17+D29+D37+D51+D66+D78+D90+D97+D106+D118+D132+D139+D154)</f>
        <v>11739.81</v>
      </c>
      <c r="E164" s="36"/>
      <c r="F164" s="36"/>
      <c r="G164" s="18"/>
      <c r="H164" s="43"/>
    </row>
    <row r="165" ht="18.75" customHeight="true" spans="1:8">
      <c r="A165" s="56"/>
      <c r="B165" s="57" t="s">
        <v>177</v>
      </c>
      <c r="C165" s="18">
        <f>SUM(D167:D167)</f>
        <v>4180.93</v>
      </c>
      <c r="D165" s="58">
        <f>D166</f>
        <v>4180.93</v>
      </c>
      <c r="E165" s="62"/>
      <c r="F165" s="62"/>
      <c r="G165" s="58"/>
      <c r="H165" s="43"/>
    </row>
    <row r="166" ht="24.75" customHeight="true" spans="1:8">
      <c r="A166" s="19" t="s">
        <v>178</v>
      </c>
      <c r="B166" s="59" t="s">
        <v>179</v>
      </c>
      <c r="C166" s="18">
        <f>SUM(D166:D166)</f>
        <v>4180.93</v>
      </c>
      <c r="D166" s="18">
        <f>SUM(D167:D167)</f>
        <v>4180.93</v>
      </c>
      <c r="E166" s="63"/>
      <c r="F166" s="63"/>
      <c r="G166" s="63"/>
      <c r="H166" s="64"/>
    </row>
    <row r="167" ht="24.75" customHeight="true" spans="1:8">
      <c r="A167" s="19"/>
      <c r="B167" s="60" t="s">
        <v>180</v>
      </c>
      <c r="C167" s="18">
        <f>SUM(D167:D167)</f>
        <v>4180.93</v>
      </c>
      <c r="D167" s="24">
        <v>4180.93</v>
      </c>
      <c r="E167" s="41">
        <v>50901</v>
      </c>
      <c r="F167" s="41">
        <v>30305</v>
      </c>
      <c r="G167" s="41">
        <v>91</v>
      </c>
      <c r="H167" s="65"/>
    </row>
  </sheetData>
  <sheetProtection formatColumns="0" insertColumns="0" autoFilter="0"/>
  <protectedRanges>
    <protectedRange sqref="F166:F167" name="省本级以下区域"/>
    <protectedRange sqref="H167 H4:H67 H69:H79 H81:H98 H100:H107 H109:H165" name="备注"/>
    <protectedRange sqref="G166" name="省本级"/>
    <protectedRange sqref="D155:D163 F155:F163" name="湘西州"/>
    <protectedRange sqref="D141:D153 F141:F153" name="怀化"/>
    <protectedRange sqref="D134:D138 F134:F138" name="娄底"/>
    <protectedRange sqref="G134:G138 G141:G153 G155:G156 D120:D131 F120:G131 G167" name="郴州"/>
    <protectedRange sqref="D108:D117 F108:F117" name="永州"/>
    <protectedRange sqref="G157:G163 G92:G96 G99:G105 G108:G117 G19:G28 G31:G36 G39:G50 G53:G65 G68:G77 G80:G89 D7:G16 E19:E28 E31:E36 E39:E50 E53:E65 E68:E77 E80:E89 E92:E96 E99:E105 E108:E117 E120:E131 E134:E138 E141:E153 E155:E163" name="长沙"/>
    <protectedRange sqref="D19:D28 F19:F28" name="株洲"/>
    <protectedRange sqref="D31:D36 F31:F36" name="湘潭"/>
    <protectedRange sqref="D39:D50 F39:F50" name="衡阳"/>
    <protectedRange sqref="D53:D65 F53:F65" name="邵阳"/>
    <protectedRange sqref="D68:D77 F68:F77" name="岳阳"/>
    <protectedRange sqref="D80:D89 F80:F89" name="常德"/>
    <protectedRange sqref="D92:D96 F92:F96" name="张家界"/>
    <protectedRange sqref="D99:D105 F99:F105" name="益阳"/>
    <protectedRange sqref="A1:H1" name="文件名称"/>
    <protectedRange sqref="E3:G3" name="项目名称_1"/>
    <protectedRange sqref="H68" name="备注_1"/>
    <protectedRange sqref="H80" name="备注_2"/>
    <protectedRange sqref="H99" name="备注_3"/>
    <protectedRange sqref="H108" name="备注_4"/>
  </protectedRanges>
  <autoFilter ref="A3:H167">
    <extLst/>
  </autoFilter>
  <mergeCells count="18">
    <mergeCell ref="A1:H1"/>
    <mergeCell ref="A2:H2"/>
    <mergeCell ref="A4:B4"/>
    <mergeCell ref="A5:A16"/>
    <mergeCell ref="A17:A28"/>
    <mergeCell ref="A29:A36"/>
    <mergeCell ref="A37:A50"/>
    <mergeCell ref="A51:A65"/>
    <mergeCell ref="A66:A77"/>
    <mergeCell ref="A78:A89"/>
    <mergeCell ref="A90:A96"/>
    <mergeCell ref="A97:A105"/>
    <mergeCell ref="A106:A117"/>
    <mergeCell ref="A118:A131"/>
    <mergeCell ref="A132:A138"/>
    <mergeCell ref="A139:A153"/>
    <mergeCell ref="A154:A163"/>
    <mergeCell ref="A166:A167"/>
  </mergeCells>
  <pageMargins left="0.69" right="0.31" top="0.55" bottom="0.59" header="0.28" footer="0.35"/>
  <pageSetup paperSize="9" scale="86" fitToHeight="0" orientation="portrait"/>
  <headerFooter alignWithMargins="0" scaleWithDoc="0">
    <oddFooter>&amp;R第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指标文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2006-09-16T08:00:00Z</dcterms:created>
  <dcterms:modified xsi:type="dcterms:W3CDTF">2021-11-05T10:21:08Z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