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5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<sst xmlns="http://schemas.openxmlformats.org/spreadsheetml/2006/main" count="56" uniqueCount="37">
  <si>
    <t>沅江市2021年推进乡村振兴资金供水工程维修养护预算表</t>
  </si>
  <si>
    <t>序号</t>
  </si>
  <si>
    <t>项目名称</t>
  </si>
  <si>
    <t>单位</t>
  </si>
  <si>
    <t>数量</t>
  </si>
  <si>
    <t>单价（元）</t>
  </si>
  <si>
    <t>合价（元）</t>
  </si>
  <si>
    <t>备注</t>
  </si>
  <si>
    <t>总合计</t>
  </si>
  <si>
    <t>一</t>
  </si>
  <si>
    <t>南大膳镇牛洲供水厂</t>
  </si>
  <si>
    <t>1</t>
  </si>
  <si>
    <t>φ110PE管铺设</t>
  </si>
  <si>
    <t>m</t>
  </si>
  <si>
    <t>2</t>
  </si>
  <si>
    <t>φ75PE管铺设</t>
  </si>
  <si>
    <t>3</t>
  </si>
  <si>
    <t>φ50PE管铺设</t>
  </si>
  <si>
    <t>4</t>
  </si>
  <si>
    <t>管道配件</t>
  </si>
  <si>
    <t>项</t>
  </si>
  <si>
    <t>5</t>
  </si>
  <si>
    <t>破砼公路及恢复</t>
  </si>
  <si>
    <t>二</t>
  </si>
  <si>
    <t>胭脂湖街道河渡桥供水厂</t>
  </si>
  <si>
    <t>新钻水源井</t>
  </si>
  <si>
    <t>口</t>
  </si>
  <si>
    <t>深井泵及配套设施</t>
  </si>
  <si>
    <t>台套</t>
  </si>
  <si>
    <t>输水管及配套设施</t>
  </si>
  <si>
    <t>三</t>
  </si>
  <si>
    <t>胭脂湖街道莲子塘供水厂</t>
  </si>
  <si>
    <t>四</t>
  </si>
  <si>
    <t>共华镇白星供水厂</t>
  </si>
  <si>
    <t xml:space="preserve"> 二级滤池土建主体工程</t>
  </si>
  <si>
    <t xml:space="preserve"> 二级滤池土建附属工程</t>
  </si>
  <si>
    <t xml:space="preserve"> 二级滤池水处理设施安装</t>
  </si>
</sst>
</file>

<file path=xl/styles.xml><?xml version="1.0" encoding="utf-8"?>
<styleSheet xmlns="http://schemas.openxmlformats.org/spreadsheetml/2006/main">
  <numFmts count="8">
    <numFmt numFmtId="176" formatCode="&quot;$&quot;#,##0.00_);[Red]\(&quot;$&quot;#,##0.00\)"/>
    <numFmt numFmtId="177" formatCode="0.0_ "/>
    <numFmt numFmtId="43" formatCode="_ * #,##0.00_ ;_ * \-#,##0.00_ ;_ * &quot;-&quot;??_ ;_ @_ "/>
    <numFmt numFmtId="178" formatCode="&quot;$&quot;#,##0_);[Red]\(&quot;$&quot;#,##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_ "/>
  </numFmts>
  <fonts count="5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u/>
      <sz val="8.4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30" fillId="0" borderId="0"/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/>
    <xf numFmtId="0" fontId="26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0" borderId="0"/>
    <xf numFmtId="0" fontId="9" fillId="3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0" fillId="0" borderId="0"/>
    <xf numFmtId="0" fontId="9" fillId="25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7" fillId="0" borderId="0"/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4" fillId="0" borderId="13" applyNumberFormat="0" applyFill="0" applyAlignment="0" applyProtection="0">
      <alignment vertical="center"/>
    </xf>
    <xf numFmtId="0" fontId="30" fillId="0" borderId="0"/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47" borderId="15" applyNumberFormat="0" applyFont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0" fillId="0" borderId="0"/>
    <xf numFmtId="41" fontId="37" fillId="0" borderId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49" fillId="43" borderId="8" applyNumberFormat="0" applyAlignment="0" applyProtection="0">
      <alignment vertical="center"/>
    </xf>
    <xf numFmtId="0" fontId="49" fillId="43" borderId="8" applyNumberFormat="0" applyAlignment="0" applyProtection="0">
      <alignment vertical="center"/>
    </xf>
    <xf numFmtId="0" fontId="35" fillId="0" borderId="0"/>
    <xf numFmtId="0" fontId="30" fillId="47" borderId="15" applyNumberFormat="0" applyFont="0" applyAlignment="0" applyProtection="0">
      <alignment vertical="center"/>
    </xf>
    <xf numFmtId="0" fontId="30" fillId="47" borderId="15" applyNumberFormat="0" applyFont="0" applyAlignment="0" applyProtection="0">
      <alignment vertical="center"/>
    </xf>
    <xf numFmtId="0" fontId="30" fillId="47" borderId="1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5" fillId="0" borderId="1" xfId="146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155" applyNumberFormat="1" applyFont="1" applyFill="1" applyBorder="1" applyAlignment="1">
      <alignment horizontal="center" vertical="center"/>
    </xf>
    <xf numFmtId="0" fontId="6" fillId="0" borderId="1" xfId="6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百分比" xfId="14" builtinId="5"/>
    <cellStyle name="20% - 强调文字颜色 2 2 2" xfId="15"/>
    <cellStyle name="已访问的超链接" xfId="16" builtinId="9"/>
    <cellStyle name="注释" xfId="17" builtinId="10"/>
    <cellStyle name="常规 6" xfId="18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标题 4 2 2" xfId="26"/>
    <cellStyle name="_ET_STYLE_NoName_00_" xfId="27"/>
    <cellStyle name="解释性文本" xfId="28" builtinId="53"/>
    <cellStyle name="标题 1" xfId="29" builtinId="16"/>
    <cellStyle name="标题 2" xfId="30" builtinId="17"/>
    <cellStyle name="0,0_x000d__x000a_NA_x000d__x000a_" xfId="31"/>
    <cellStyle name="60% - 强调文字颜色 1" xfId="32" builtinId="32"/>
    <cellStyle name="标题 3" xfId="33" builtinId="18"/>
    <cellStyle name="标题 2 2 2" xfId="34"/>
    <cellStyle name="0,0_x000d__x000a_NA_x000d__x000a_ 2 2" xfId="35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链接单元格" xfId="41" builtinId="24"/>
    <cellStyle name="Normal_laroux" xfId="42"/>
    <cellStyle name="20% - 强调文字颜色 6" xfId="43" builtinId="50"/>
    <cellStyle name="强调文字颜色 2" xfId="44" builtinId="33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输出 2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4 2 2" xfId="66"/>
    <cellStyle name="常规 3 2" xfId="67"/>
    <cellStyle name="0,0_x000d__x000a_NA_x000d__x000a_ 2" xfId="68"/>
    <cellStyle name="标题 2 2" xfId="69"/>
    <cellStyle name="0,0_x000d__x000a_NA_x000d__x000a_ 3" xfId="70"/>
    <cellStyle name="20% - 强调文字颜色 3 2" xfId="71"/>
    <cellStyle name="20% - 强调文字颜色 1 2 2" xfId="72"/>
    <cellStyle name="20% - 强调文字颜色 2 2" xfId="73"/>
    <cellStyle name="输出 2 2" xfId="74"/>
    <cellStyle name="20% - 强调文字颜色 4 2" xfId="75"/>
    <cellStyle name="常规 3" xfId="76"/>
    <cellStyle name="20% - 强调文字颜色 5 2" xfId="77"/>
    <cellStyle name="20% - 强调文字颜色 5 2 2" xfId="78"/>
    <cellStyle name="20% - 强调文字颜色 6 2" xfId="79"/>
    <cellStyle name="20% - 强调文字颜色 6 2 2" xfId="80"/>
    <cellStyle name="40% - 强调文字颜色 1 2" xfId="81"/>
    <cellStyle name="40% - 强调文字颜色 1 2 2" xfId="82"/>
    <cellStyle name="差_估算8.11" xfId="83"/>
    <cellStyle name="40% - 强调文字颜色 2 2" xfId="84"/>
    <cellStyle name="40% - 强调文字颜色 2 2 2" xfId="85"/>
    <cellStyle name="40% - 强调文字颜色 3 2" xfId="86"/>
    <cellStyle name="计算 2 2" xfId="87"/>
    <cellStyle name="40% - 强调文字颜色 3 2 2" xfId="88"/>
    <cellStyle name="40% - 强调文字颜色 4 2 2" xfId="89"/>
    <cellStyle name="检查单元格 2" xfId="90"/>
    <cellStyle name="40% - 强调文字颜色 5 2" xfId="91"/>
    <cellStyle name="40% - 强调文字颜色 5 2 2" xfId="92"/>
    <cellStyle name="40% - 强调文字颜色 6 2" xfId="93"/>
    <cellStyle name="适中 2 2" xfId="94"/>
    <cellStyle name="40% - 强调文字颜色 6 2 2" xfId="95"/>
    <cellStyle name="60% - 强调文字颜色 1 2" xfId="96"/>
    <cellStyle name="60% - 强调文字颜色 1 2 2" xfId="97"/>
    <cellStyle name="60% - 强调文字颜色 2 2" xfId="98"/>
    <cellStyle name="常规 5" xfId="99"/>
    <cellStyle name="60% - 强调文字颜色 3 2" xfId="100"/>
    <cellStyle name="60% - 强调文字颜色 3 2 2" xfId="101"/>
    <cellStyle name="60% - 强调文字颜色 4 2" xfId="102"/>
    <cellStyle name="60% - 强调文字颜色 4 2 2" xfId="103"/>
    <cellStyle name="60% - 强调文字颜色 5 2" xfId="104"/>
    <cellStyle name="60% - 强调文字颜色 5 2 2" xfId="105"/>
    <cellStyle name="60% - 强调文字颜色 6 2" xfId="106"/>
    <cellStyle name="60% - 强调文字颜色 6 2 2" xfId="107"/>
    <cellStyle name="ColLevel_0" xfId="108"/>
    <cellStyle name="Comma [0]_laroux" xfId="109"/>
    <cellStyle name="Comma_laroux" xfId="110"/>
    <cellStyle name="Currency [0]_laroux" xfId="111"/>
    <cellStyle name="Currency_laroux" xfId="112"/>
    <cellStyle name="e鯪9Y_x000b_" xfId="113"/>
    <cellStyle name="e鯪9Y_x000b_ 2" xfId="114"/>
    <cellStyle name="e鯪9Y_x000b_ 2 2" xfId="115"/>
    <cellStyle name="e鯪9Y_x000b_ 3" xfId="116"/>
    <cellStyle name="百分比 2" xfId="117"/>
    <cellStyle name="千位_97工矿报告" xfId="118"/>
    <cellStyle name="百分比 2 2" xfId="119"/>
    <cellStyle name="百分比 3" xfId="120"/>
    <cellStyle name="百分比 3 2" xfId="121"/>
    <cellStyle name="标题 1 2" xfId="122"/>
    <cellStyle name="标题 1 2 2" xfId="123"/>
    <cellStyle name="标题 3 2" xfId="124"/>
    <cellStyle name="标题 3 2 2" xfId="125"/>
    <cellStyle name="标题 4 2" xfId="126"/>
    <cellStyle name="标题 5" xfId="127"/>
    <cellStyle name="标题 5 2" xfId="128"/>
    <cellStyle name="差 2" xfId="129"/>
    <cellStyle name="差 2 2" xfId="130"/>
    <cellStyle name="差_估算8.11 2" xfId="131"/>
    <cellStyle name="差_南县小农水工程建设2010~2012年工程量" xfId="132"/>
    <cellStyle name="差_南县小农水工程建设2010~2012年工程量 2" xfId="133"/>
    <cellStyle name="常规 2" xfId="134"/>
    <cellStyle name="常规 2 2" xfId="135"/>
    <cellStyle name="常规 2 2 2" xfId="136"/>
    <cellStyle name="常规 2 3" xfId="137"/>
    <cellStyle name="常规 2 3 2" xfId="138"/>
    <cellStyle name="常规 2 4" xfId="139"/>
    <cellStyle name="常规 2 5" xfId="140"/>
    <cellStyle name="强调文字颜色 4 2" xfId="141"/>
    <cellStyle name="常规 3 2 2" xfId="142"/>
    <cellStyle name="常规 3 3" xfId="143"/>
    <cellStyle name="常规 3 4" xfId="144"/>
    <cellStyle name="常规 4" xfId="145"/>
    <cellStyle name="常规 4 2" xfId="146"/>
    <cellStyle name="常规 4 2 2" xfId="147"/>
    <cellStyle name="常规 4 4" xfId="148"/>
    <cellStyle name="常规 4 3" xfId="149"/>
    <cellStyle name="常规 5 3" xfId="150"/>
    <cellStyle name="常规 6 2" xfId="151"/>
    <cellStyle name="注释 2" xfId="152"/>
    <cellStyle name="常规 7" xfId="153"/>
    <cellStyle name="常规 8" xfId="154"/>
    <cellStyle name="常规_（一期） 湘阴概算" xfId="155"/>
    <cellStyle name="超级链接_曙光0002" xfId="156"/>
    <cellStyle name="分级显示列_1_03年补充概算" xfId="157"/>
    <cellStyle name="好 2" xfId="158"/>
    <cellStyle name="好 2 2" xfId="159"/>
    <cellStyle name="好_估算8.11" xfId="160"/>
    <cellStyle name="好_估算8.11 2" xfId="161"/>
    <cellStyle name="好_南县小农水工程建设2010~2012年工程量" xfId="162"/>
    <cellStyle name="好_南县小农水工程建设2010~2012年工程量 2" xfId="163"/>
    <cellStyle name="汇总 2" xfId="164"/>
    <cellStyle name="汇总 2 2" xfId="165"/>
    <cellStyle name="检查单元格 2 2" xfId="166"/>
    <cellStyle name="解释性文本 2" xfId="167"/>
    <cellStyle name="警告文本 2" xfId="168"/>
    <cellStyle name="警告文本 2 2" xfId="169"/>
    <cellStyle name="链接单元格 2" xfId="170"/>
    <cellStyle name="链接单元格 2 2" xfId="171"/>
    <cellStyle name="普通_ 县城" xfId="172"/>
    <cellStyle name="千分位[0]_ 电器仪表" xfId="173"/>
    <cellStyle name="强调文字颜色 5 2" xfId="174"/>
    <cellStyle name="千分位_ 电器仪表" xfId="175"/>
    <cellStyle name="千位[0]_97工矿报告" xfId="176"/>
    <cellStyle name="强调文字颜色 1 2" xfId="177"/>
    <cellStyle name="强调文字颜色 1 2 2" xfId="178"/>
    <cellStyle name="强调文字颜色 2 2" xfId="179"/>
    <cellStyle name="强调文字颜色 2 2 2" xfId="180"/>
    <cellStyle name="强调文字颜色 3 2" xfId="181"/>
    <cellStyle name="强调文字颜色 3 2 2" xfId="182"/>
    <cellStyle name="强调文字颜色 4 2 2" xfId="183"/>
    <cellStyle name="强调文字颜色 5 2 2" xfId="184"/>
    <cellStyle name="强调文字颜色 6 2" xfId="185"/>
    <cellStyle name="强调文字颜色 6 2 2" xfId="186"/>
    <cellStyle name="输入 2" xfId="187"/>
    <cellStyle name="输入 2 2" xfId="188"/>
    <cellStyle name="样式 1" xfId="189"/>
    <cellStyle name="注释 2 2" xfId="190"/>
    <cellStyle name="注释 3" xfId="191"/>
    <cellStyle name="注释 3 2" xfId="1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6.375" customWidth="1"/>
    <col min="2" max="2" width="19.375" customWidth="1"/>
    <col min="4" max="4" width="12" customWidth="1"/>
    <col min="5" max="5" width="13.375" customWidth="1"/>
    <col min="6" max="6" width="14.25" customWidth="1"/>
    <col min="7" max="7" width="12.75" customWidth="1"/>
  </cols>
  <sheetData>
    <row r="1" ht="45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1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1.95" customHeight="1" spans="1:7">
      <c r="A3" s="4"/>
      <c r="B3" s="4" t="s">
        <v>8</v>
      </c>
      <c r="C3" s="4"/>
      <c r="D3" s="4"/>
      <c r="E3" s="4"/>
      <c r="F3" s="5">
        <f>F4+F10+F14+F18</f>
        <v>900000</v>
      </c>
      <c r="G3" s="4"/>
    </row>
    <row r="4" s="1" customFormat="1" ht="21.95" customHeight="1" spans="1:7">
      <c r="A4" s="6" t="s">
        <v>9</v>
      </c>
      <c r="B4" s="7" t="s">
        <v>10</v>
      </c>
      <c r="C4" s="7"/>
      <c r="D4" s="7"/>
      <c r="E4" s="8"/>
      <c r="F4" s="9">
        <f>SUM(F5:F9)</f>
        <v>300000</v>
      </c>
      <c r="G4" s="10"/>
    </row>
    <row r="5" s="2" customFormat="1" ht="21.95" customHeight="1" spans="1:7">
      <c r="A5" s="11" t="s">
        <v>11</v>
      </c>
      <c r="B5" s="12" t="s">
        <v>12</v>
      </c>
      <c r="C5" s="13" t="s">
        <v>13</v>
      </c>
      <c r="D5" s="14">
        <v>1970</v>
      </c>
      <c r="E5" s="15">
        <v>48</v>
      </c>
      <c r="F5" s="15">
        <f>D5*E5</f>
        <v>94560</v>
      </c>
      <c r="G5" s="16"/>
    </row>
    <row r="6" s="2" customFormat="1" ht="21.95" customHeight="1" spans="1:7">
      <c r="A6" s="11" t="s">
        <v>14</v>
      </c>
      <c r="B6" s="12" t="s">
        <v>15</v>
      </c>
      <c r="C6" s="13" t="s">
        <v>13</v>
      </c>
      <c r="D6" s="14">
        <v>4170</v>
      </c>
      <c r="E6" s="15">
        <v>36</v>
      </c>
      <c r="F6" s="15">
        <f t="shared" ref="F6:F7" si="0">D6*E6</f>
        <v>150120</v>
      </c>
      <c r="G6" s="16"/>
    </row>
    <row r="7" s="2" customFormat="1" ht="21.95" customHeight="1" spans="1:7">
      <c r="A7" s="11" t="s">
        <v>16</v>
      </c>
      <c r="B7" s="12" t="s">
        <v>17</v>
      </c>
      <c r="C7" s="13" t="s">
        <v>13</v>
      </c>
      <c r="D7" s="14">
        <v>400</v>
      </c>
      <c r="E7" s="15">
        <v>32</v>
      </c>
      <c r="F7" s="15">
        <f t="shared" si="0"/>
        <v>12800</v>
      </c>
      <c r="G7" s="16"/>
    </row>
    <row r="8" s="2" customFormat="1" ht="21.95" customHeight="1" spans="1:7">
      <c r="A8" s="11" t="s">
        <v>18</v>
      </c>
      <c r="B8" s="12" t="s">
        <v>19</v>
      </c>
      <c r="C8" s="12" t="s">
        <v>20</v>
      </c>
      <c r="D8" s="15"/>
      <c r="E8" s="15"/>
      <c r="F8" s="15">
        <v>25000</v>
      </c>
      <c r="G8" s="16"/>
    </row>
    <row r="9" s="2" customFormat="1" ht="21.95" customHeight="1" spans="1:7">
      <c r="A9" s="11" t="s">
        <v>21</v>
      </c>
      <c r="B9" s="12" t="s">
        <v>22</v>
      </c>
      <c r="C9" s="13" t="s">
        <v>13</v>
      </c>
      <c r="D9" s="14">
        <v>120</v>
      </c>
      <c r="E9" s="15">
        <v>146</v>
      </c>
      <c r="F9" s="15">
        <f>E9*D9</f>
        <v>17520</v>
      </c>
      <c r="G9" s="16"/>
    </row>
    <row r="10" s="1" customFormat="1" ht="21.95" customHeight="1" spans="1:7">
      <c r="A10" s="6" t="s">
        <v>23</v>
      </c>
      <c r="B10" s="7" t="s">
        <v>24</v>
      </c>
      <c r="C10" s="7"/>
      <c r="D10" s="7"/>
      <c r="E10" s="8"/>
      <c r="F10" s="9">
        <f>SUM(F11:F13)</f>
        <v>100000</v>
      </c>
      <c r="G10" s="10"/>
    </row>
    <row r="11" s="2" customFormat="1" ht="21.95" customHeight="1" spans="1:7">
      <c r="A11" s="17" t="s">
        <v>11</v>
      </c>
      <c r="B11" s="12" t="s">
        <v>25</v>
      </c>
      <c r="C11" s="15" t="s">
        <v>26</v>
      </c>
      <c r="D11" s="15">
        <v>1</v>
      </c>
      <c r="E11" s="15">
        <v>70000</v>
      </c>
      <c r="F11" s="15">
        <f t="shared" ref="F11:F12" si="1">D11*E11</f>
        <v>70000</v>
      </c>
      <c r="G11" s="16"/>
    </row>
    <row r="12" s="2" customFormat="1" ht="21.95" customHeight="1" spans="1:7">
      <c r="A12" s="17" t="s">
        <v>14</v>
      </c>
      <c r="B12" s="12" t="s">
        <v>27</v>
      </c>
      <c r="C12" s="15" t="s">
        <v>28</v>
      </c>
      <c r="D12" s="15">
        <v>1</v>
      </c>
      <c r="E12" s="15">
        <v>15000</v>
      </c>
      <c r="F12" s="15">
        <f t="shared" si="1"/>
        <v>15000</v>
      </c>
      <c r="G12" s="16"/>
    </row>
    <row r="13" s="2" customFormat="1" ht="21.95" customHeight="1" spans="1:7">
      <c r="A13" s="17" t="s">
        <v>16</v>
      </c>
      <c r="B13" s="12" t="s">
        <v>29</v>
      </c>
      <c r="C13" s="15" t="s">
        <v>28</v>
      </c>
      <c r="D13" s="15">
        <v>1</v>
      </c>
      <c r="E13" s="15">
        <v>15000</v>
      </c>
      <c r="F13" s="15">
        <f t="shared" ref="F13" si="2">D13*E13</f>
        <v>15000</v>
      </c>
      <c r="G13" s="16"/>
    </row>
    <row r="14" s="1" customFormat="1" ht="21.95" customHeight="1" spans="1:7">
      <c r="A14" s="6" t="s">
        <v>30</v>
      </c>
      <c r="B14" s="7" t="s">
        <v>31</v>
      </c>
      <c r="C14" s="7"/>
      <c r="D14" s="7"/>
      <c r="E14" s="8"/>
      <c r="F14" s="9">
        <f>SUM(F15:F17)</f>
        <v>100000</v>
      </c>
      <c r="G14" s="10"/>
    </row>
    <row r="15" s="2" customFormat="1" ht="21.95" customHeight="1" spans="1:7">
      <c r="A15" s="17" t="s">
        <v>11</v>
      </c>
      <c r="B15" s="12" t="s">
        <v>25</v>
      </c>
      <c r="C15" s="15" t="s">
        <v>26</v>
      </c>
      <c r="D15" s="15">
        <v>1</v>
      </c>
      <c r="E15" s="15">
        <v>70000</v>
      </c>
      <c r="F15" s="15">
        <f t="shared" ref="F15:F17" si="3">D15*E15</f>
        <v>70000</v>
      </c>
      <c r="G15" s="16"/>
    </row>
    <row r="16" s="2" customFormat="1" ht="21.95" customHeight="1" spans="1:7">
      <c r="A16" s="17" t="s">
        <v>14</v>
      </c>
      <c r="B16" s="12" t="s">
        <v>27</v>
      </c>
      <c r="C16" s="15" t="s">
        <v>28</v>
      </c>
      <c r="D16" s="15">
        <v>1</v>
      </c>
      <c r="E16" s="15">
        <v>15000</v>
      </c>
      <c r="F16" s="15">
        <f t="shared" si="3"/>
        <v>15000</v>
      </c>
      <c r="G16" s="16"/>
    </row>
    <row r="17" s="2" customFormat="1" ht="21.95" customHeight="1" spans="1:7">
      <c r="A17" s="17" t="s">
        <v>16</v>
      </c>
      <c r="B17" s="12" t="s">
        <v>29</v>
      </c>
      <c r="C17" s="15" t="s">
        <v>28</v>
      </c>
      <c r="D17" s="15">
        <v>1</v>
      </c>
      <c r="E17" s="15">
        <v>15000</v>
      </c>
      <c r="F17" s="15">
        <f t="shared" si="3"/>
        <v>15000</v>
      </c>
      <c r="G17" s="16"/>
    </row>
    <row r="18" s="1" customFormat="1" ht="21.95" customHeight="1" spans="1:7">
      <c r="A18" s="4" t="s">
        <v>32</v>
      </c>
      <c r="B18" s="18" t="s">
        <v>33</v>
      </c>
      <c r="C18" s="4"/>
      <c r="D18" s="4"/>
      <c r="E18" s="4"/>
      <c r="F18" s="4">
        <f>SUM(F19:F21)</f>
        <v>400000</v>
      </c>
      <c r="G18" s="4"/>
    </row>
    <row r="19" s="2" customFormat="1" ht="21.95" customHeight="1" spans="1:7">
      <c r="A19" s="15">
        <v>1</v>
      </c>
      <c r="B19" s="12" t="s">
        <v>34</v>
      </c>
      <c r="C19" s="15" t="s">
        <v>20</v>
      </c>
      <c r="D19" s="15">
        <v>1</v>
      </c>
      <c r="E19" s="15">
        <v>220000</v>
      </c>
      <c r="F19" s="15">
        <f t="shared" ref="F19:F21" si="4">E19*D19</f>
        <v>220000</v>
      </c>
      <c r="G19" s="15"/>
    </row>
    <row r="20" s="2" customFormat="1" ht="21.95" customHeight="1" spans="1:7">
      <c r="A20" s="15">
        <v>2</v>
      </c>
      <c r="B20" s="12" t="s">
        <v>35</v>
      </c>
      <c r="C20" s="15" t="s">
        <v>20</v>
      </c>
      <c r="D20" s="15">
        <v>1</v>
      </c>
      <c r="E20" s="15">
        <v>30000</v>
      </c>
      <c r="F20" s="15">
        <f t="shared" si="4"/>
        <v>30000</v>
      </c>
      <c r="G20" s="15"/>
    </row>
    <row r="21" s="2" customFormat="1" ht="21.95" customHeight="1" spans="1:7">
      <c r="A21" s="15">
        <v>3</v>
      </c>
      <c r="B21" s="12" t="s">
        <v>36</v>
      </c>
      <c r="C21" s="15" t="s">
        <v>20</v>
      </c>
      <c r="D21" s="15">
        <v>1</v>
      </c>
      <c r="E21" s="15">
        <v>150000</v>
      </c>
      <c r="F21" s="15">
        <f t="shared" si="4"/>
        <v>150000</v>
      </c>
      <c r="G21" s="15"/>
    </row>
    <row r="22" s="2" customFormat="1" ht="21.95" customHeight="1" spans="1:7">
      <c r="A22" s="15"/>
      <c r="B22" s="12"/>
      <c r="C22" s="15"/>
      <c r="D22" s="15"/>
      <c r="E22" s="15"/>
      <c r="F22" s="15"/>
      <c r="G22" s="15"/>
    </row>
    <row r="23" s="2" customFormat="1" ht="21.95" customHeight="1" spans="1:7">
      <c r="A23" s="15"/>
      <c r="B23" s="12"/>
      <c r="C23" s="15"/>
      <c r="D23" s="15"/>
      <c r="E23" s="15"/>
      <c r="F23" s="15"/>
      <c r="G23" s="15"/>
    </row>
    <row r="24" s="2" customFormat="1" ht="21.95" customHeight="1" spans="1:7">
      <c r="A24" s="15"/>
      <c r="B24" s="12"/>
      <c r="C24" s="15"/>
      <c r="D24" s="15"/>
      <c r="E24" s="15"/>
      <c r="F24" s="15"/>
      <c r="G24" s="15"/>
    </row>
    <row r="25" s="2" customFormat="1" ht="21.95" customHeight="1" spans="1:7">
      <c r="A25" s="15"/>
      <c r="B25" s="12"/>
      <c r="C25" s="15"/>
      <c r="D25" s="15"/>
      <c r="E25" s="15"/>
      <c r="F25" s="15"/>
      <c r="G25" s="15"/>
    </row>
    <row r="26" s="2" customFormat="1" ht="21.95" customHeight="1" spans="1:7">
      <c r="A26" s="15"/>
      <c r="B26" s="12"/>
      <c r="C26" s="15"/>
      <c r="D26" s="15"/>
      <c r="E26" s="15"/>
      <c r="F26" s="15"/>
      <c r="G26" s="15"/>
    </row>
    <row r="27" s="2" customFormat="1" ht="21.95" customHeight="1" spans="1:7">
      <c r="A27" s="15"/>
      <c r="B27" s="12"/>
      <c r="C27" s="15"/>
      <c r="D27" s="15"/>
      <c r="E27" s="15"/>
      <c r="F27" s="15"/>
      <c r="G27" s="15"/>
    </row>
    <row r="28" ht="21.95" customHeight="1" spans="1:7">
      <c r="A28" s="15"/>
      <c r="B28" s="12"/>
      <c r="C28" s="15"/>
      <c r="D28" s="15"/>
      <c r="E28" s="15"/>
      <c r="F28" s="15"/>
      <c r="G28" s="15"/>
    </row>
    <row r="29" ht="21.95" customHeight="1" spans="1:7">
      <c r="A29" s="15"/>
      <c r="B29" s="12"/>
      <c r="C29" s="15"/>
      <c r="D29" s="15"/>
      <c r="E29" s="15"/>
      <c r="F29" s="15"/>
      <c r="G29" s="15"/>
    </row>
    <row r="30" ht="21.95" customHeight="1" spans="1:7">
      <c r="A30" s="15"/>
      <c r="B30" s="12"/>
      <c r="C30" s="15"/>
      <c r="D30" s="15"/>
      <c r="E30" s="15"/>
      <c r="F30" s="15"/>
      <c r="G30" s="15"/>
    </row>
    <row r="31" ht="21.95" customHeight="1" spans="1:7">
      <c r="A31" s="15"/>
      <c r="B31" s="12"/>
      <c r="C31" s="15"/>
      <c r="D31" s="15"/>
      <c r="E31" s="15"/>
      <c r="F31" s="15"/>
      <c r="G31" s="15"/>
    </row>
  </sheetData>
  <mergeCells count="1">
    <mergeCell ref="A1:G1"/>
  </mergeCells>
  <pageMargins left="0.78740157480315" right="0.43307086614173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6" sqref="N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刘常荣</cp:lastModifiedBy>
  <dcterms:created xsi:type="dcterms:W3CDTF">2021-07-15T07:59:00Z</dcterms:created>
  <cp:lastPrinted>2021-11-10T07:19:00Z</cp:lastPrinted>
  <dcterms:modified xsi:type="dcterms:W3CDTF">2021-11-15T01:46:38Z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8CF9AF5902674D6EBBC5FA71DC2EEB7D</vt:lpwstr>
  </property>
  <property fmtid="{D5CDD505-2E9C-101B-9397-08002B2CF9AE}" pid="3" name="KSOProductBuildVer">
    <vt:lpwstr>2052-11.1.0.9192</vt:lpwstr>
  </property>
</Properties>
</file>