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汇总表 " sheetId="1" r:id="rId1"/>
  </sheets>
  <calcPr calcId="144525"/>
</workbook>
</file>

<file path=xl/sharedStrings.xml><?xml version="1.0" encoding="utf-8"?>
<sst xmlns="http://schemas.openxmlformats.org/spreadsheetml/2006/main" count="33" uniqueCount="29">
  <si>
    <t>附件1</t>
  </si>
  <si>
    <r>
      <rPr>
        <sz val="16"/>
        <color theme="1"/>
        <rFont val="方正小标宋简体"/>
        <charset val="134"/>
      </rPr>
      <t>沅江市2020年第一批农村危房改造对象补助资金汇总表</t>
    </r>
    <r>
      <rPr>
        <sz val="9"/>
        <color theme="1"/>
        <rFont val="方正小标宋简体"/>
        <charset val="134"/>
      </rPr>
      <t>（单位：户 /万元）</t>
    </r>
  </si>
  <si>
    <t>序号</t>
  </si>
  <si>
    <t>单位</t>
  </si>
  <si>
    <t>小计</t>
  </si>
  <si>
    <t>沅江市1月上报
回头看排查任务</t>
  </si>
  <si>
    <t>6月底益阳
调整指标10户</t>
  </si>
  <si>
    <r>
      <rPr>
        <sz val="14"/>
        <color theme="1"/>
        <rFont val="方正小标宋简体"/>
        <charset val="134"/>
      </rPr>
      <t xml:space="preserve">实际拨付
</t>
    </r>
    <r>
      <rPr>
        <sz val="12"/>
        <color theme="1"/>
        <rFont val="方正小标宋简体"/>
        <charset val="134"/>
      </rPr>
      <t>（</t>
    </r>
    <r>
      <rPr>
        <sz val="10"/>
        <color theme="1"/>
        <rFont val="方正小标宋简体"/>
        <charset val="134"/>
      </rPr>
      <t>因部分乡镇涉及多农户同一施工方）</t>
    </r>
    <r>
      <rPr>
        <sz val="20"/>
        <color theme="1"/>
        <rFont val="方正小标宋简体"/>
        <charset val="134"/>
      </rPr>
      <t xml:space="preserve">
</t>
    </r>
  </si>
  <si>
    <t>计划指标</t>
  </si>
  <si>
    <t>计划资金</t>
  </si>
  <si>
    <t>刷卡拨付户头</t>
  </si>
  <si>
    <t>刷卡拨付资金</t>
  </si>
  <si>
    <t>备注</t>
  </si>
  <si>
    <t>沅江市</t>
  </si>
  <si>
    <t>草尾镇</t>
  </si>
  <si>
    <t>茶盘洲镇</t>
  </si>
  <si>
    <t>共华镇</t>
  </si>
  <si>
    <t>黄茅洲镇</t>
  </si>
  <si>
    <t>漉湖芦苇场</t>
  </si>
  <si>
    <t>南大膳镇</t>
  </si>
  <si>
    <t>南洞庭芦苇场</t>
  </si>
  <si>
    <t>南嘴镇</t>
  </si>
  <si>
    <t>琼湖街道</t>
  </si>
  <si>
    <t>四季红镇</t>
  </si>
  <si>
    <t>泗湖山镇</t>
  </si>
  <si>
    <t>新湾镇</t>
  </si>
  <si>
    <t>胭脂湖街道</t>
  </si>
  <si>
    <t>阳罗洲镇</t>
  </si>
  <si>
    <r>
      <rPr>
        <b/>
        <sz val="14"/>
        <color theme="1"/>
        <rFont val="宋体"/>
        <charset val="134"/>
        <scheme val="minor"/>
      </rPr>
      <t>注：</t>
    </r>
    <r>
      <rPr>
        <sz val="11"/>
        <color theme="1"/>
        <rFont val="宋体"/>
        <charset val="134"/>
        <scheme val="minor"/>
      </rPr>
      <t>实际阳罗洲镇1户因板房递补；泗湖山镇、黄茅洲镇各1户复核有房取消资格递补。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</si>
</sst>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_ "/>
  </numFmts>
  <fonts count="30">
    <font>
      <sz val="11"/>
      <color theme="1"/>
      <name val="宋体"/>
      <charset val="134"/>
      <scheme val="minor"/>
    </font>
    <font>
      <sz val="11"/>
      <color theme="1"/>
      <name val="方正小标宋简体"/>
      <charset val="134"/>
    </font>
    <font>
      <sz val="12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indexed="8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20"/>
      <color theme="1"/>
      <name val="方正小标宋简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color theme="1"/>
      <name val="方正小标宋简体"/>
      <charset val="134"/>
    </font>
    <font>
      <sz val="10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6" fillId="23" borderId="13" applyNumberFormat="0" applyAlignment="0" applyProtection="0">
      <alignment vertical="center"/>
    </xf>
    <xf numFmtId="0" fontId="27" fillId="23" borderId="6" applyNumberFormat="0" applyAlignment="0" applyProtection="0">
      <alignment vertical="center"/>
    </xf>
    <xf numFmtId="0" fontId="19" fillId="20" borderId="8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workbookViewId="0">
      <selection activeCell="N7" sqref="N7"/>
    </sheetView>
  </sheetViews>
  <sheetFormatPr defaultColWidth="9" defaultRowHeight="13.5"/>
  <cols>
    <col min="1" max="1" width="6.625" style="3" customWidth="1"/>
    <col min="2" max="2" width="18.5" style="3" customWidth="1"/>
    <col min="3" max="8" width="12" style="3" customWidth="1"/>
    <col min="9" max="10" width="15.5" style="3" customWidth="1"/>
    <col min="11" max="11" width="19" style="3" customWidth="1"/>
    <col min="12" max="12" width="6.63333333333333" style="3" customWidth="1"/>
    <col min="13" max="14" width="9" style="3"/>
    <col min="15" max="15" width="2.88333333333333" style="3" customWidth="1"/>
    <col min="16" max="16" width="2.75" style="3" customWidth="1"/>
    <col min="17" max="17" width="4.88333333333333" style="3" customWidth="1"/>
    <col min="18" max="18" width="9" style="3" hidden="1" customWidth="1"/>
    <col min="19" max="19" width="3.38333333333333" style="3" customWidth="1"/>
    <col min="20" max="20" width="4" style="3" customWidth="1"/>
    <col min="21" max="21" width="6" style="3" customWidth="1"/>
    <col min="22" max="16384" width="9" style="3"/>
  </cols>
  <sheetData>
    <row r="1" ht="21" customHeight="1" spans="1:2">
      <c r="A1" s="4" t="s">
        <v>0</v>
      </c>
      <c r="B1" s="4"/>
    </row>
    <row r="2" s="1" customFormat="1" ht="52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47" customHeight="1" spans="1:11">
      <c r="A3" s="6" t="s">
        <v>2</v>
      </c>
      <c r="B3" s="6" t="s">
        <v>3</v>
      </c>
      <c r="C3" s="7" t="s">
        <v>4</v>
      </c>
      <c r="D3" s="8"/>
      <c r="E3" s="7" t="s">
        <v>5</v>
      </c>
      <c r="F3" s="8"/>
      <c r="G3" s="7" t="s">
        <v>6</v>
      </c>
      <c r="H3" s="8"/>
      <c r="I3" s="16" t="s">
        <v>7</v>
      </c>
      <c r="J3" s="8"/>
      <c r="K3" s="17"/>
    </row>
    <row r="4" s="1" customFormat="1" ht="29" customHeight="1" spans="1:11">
      <c r="A4" s="9"/>
      <c r="B4" s="9"/>
      <c r="C4" s="10" t="s">
        <v>8</v>
      </c>
      <c r="D4" s="10" t="s">
        <v>9</v>
      </c>
      <c r="E4" s="10" t="s">
        <v>8</v>
      </c>
      <c r="F4" s="10" t="s">
        <v>9</v>
      </c>
      <c r="G4" s="10" t="s">
        <v>8</v>
      </c>
      <c r="H4" s="10" t="s">
        <v>9</v>
      </c>
      <c r="I4" s="18" t="s">
        <v>10</v>
      </c>
      <c r="J4" s="18" t="s">
        <v>11</v>
      </c>
      <c r="K4" s="10" t="s">
        <v>12</v>
      </c>
    </row>
    <row r="5" s="2" customFormat="1" ht="28" customHeight="1" spans="1:11">
      <c r="A5" s="10">
        <v>1</v>
      </c>
      <c r="B5" s="10" t="s">
        <v>13</v>
      </c>
      <c r="C5" s="10">
        <f t="shared" ref="C5:J5" si="0">SUM(C6:C19)</f>
        <v>211</v>
      </c>
      <c r="D5" s="10">
        <f t="shared" si="0"/>
        <v>516.95</v>
      </c>
      <c r="E5" s="10">
        <f t="shared" si="0"/>
        <v>201</v>
      </c>
      <c r="F5" s="10">
        <f t="shared" si="0"/>
        <v>492.45</v>
      </c>
      <c r="G5" s="10">
        <f t="shared" si="0"/>
        <v>10</v>
      </c>
      <c r="H5" s="10">
        <f t="shared" si="0"/>
        <v>24.5</v>
      </c>
      <c r="I5" s="10">
        <f t="shared" si="0"/>
        <v>192</v>
      </c>
      <c r="J5" s="10">
        <f t="shared" si="0"/>
        <v>516.95</v>
      </c>
      <c r="K5" s="10"/>
    </row>
    <row r="6" ht="17.25" customHeight="1" spans="1:11">
      <c r="A6" s="11">
        <v>2</v>
      </c>
      <c r="B6" s="11" t="s">
        <v>14</v>
      </c>
      <c r="C6" s="11">
        <f>E6+G6</f>
        <v>37</v>
      </c>
      <c r="D6" s="11">
        <f>C6*2.45</f>
        <v>90.65</v>
      </c>
      <c r="E6" s="11">
        <v>35</v>
      </c>
      <c r="F6" s="11">
        <f>E6*2.45</f>
        <v>85.75</v>
      </c>
      <c r="G6" s="12">
        <v>2</v>
      </c>
      <c r="H6" s="13">
        <f>G6*2.45</f>
        <v>4.9</v>
      </c>
      <c r="I6" s="12">
        <v>32</v>
      </c>
      <c r="J6" s="13">
        <v>90.65</v>
      </c>
      <c r="K6" s="11"/>
    </row>
    <row r="7" ht="17.25" customHeight="1" spans="1:11">
      <c r="A7" s="11">
        <v>3</v>
      </c>
      <c r="B7" s="11" t="s">
        <v>15</v>
      </c>
      <c r="C7" s="11">
        <f t="shared" ref="C7:C19" si="1">E7+G7</f>
        <v>0</v>
      </c>
      <c r="D7" s="11">
        <f t="shared" ref="D7:D19" si="2">C7*2.45</f>
        <v>0</v>
      </c>
      <c r="E7" s="11">
        <v>0</v>
      </c>
      <c r="F7" s="11">
        <f t="shared" ref="F7:F19" si="3">E7*2.45</f>
        <v>0</v>
      </c>
      <c r="G7" s="12">
        <v>0</v>
      </c>
      <c r="H7" s="13">
        <f t="shared" ref="H7:H19" si="4">G7*2.45</f>
        <v>0</v>
      </c>
      <c r="I7" s="12">
        <v>0</v>
      </c>
      <c r="J7" s="13">
        <v>0</v>
      </c>
      <c r="K7" s="11"/>
    </row>
    <row r="8" ht="17.25" customHeight="1" spans="1:11">
      <c r="A8" s="11">
        <v>4</v>
      </c>
      <c r="B8" s="11" t="s">
        <v>16</v>
      </c>
      <c r="C8" s="11">
        <f t="shared" si="1"/>
        <v>30</v>
      </c>
      <c r="D8" s="11">
        <f t="shared" si="2"/>
        <v>73.5</v>
      </c>
      <c r="E8" s="11">
        <v>29</v>
      </c>
      <c r="F8" s="11">
        <f t="shared" si="3"/>
        <v>71.05</v>
      </c>
      <c r="G8" s="12">
        <v>1</v>
      </c>
      <c r="H8" s="13">
        <f t="shared" si="4"/>
        <v>2.45</v>
      </c>
      <c r="I8" s="12">
        <v>30</v>
      </c>
      <c r="J8" s="13">
        <v>73.5</v>
      </c>
      <c r="K8" s="11"/>
    </row>
    <row r="9" ht="17.25" customHeight="1" spans="1:11">
      <c r="A9" s="11">
        <v>5</v>
      </c>
      <c r="B9" s="11" t="s">
        <v>17</v>
      </c>
      <c r="C9" s="11">
        <f t="shared" si="1"/>
        <v>31</v>
      </c>
      <c r="D9" s="11">
        <f t="shared" si="2"/>
        <v>75.95</v>
      </c>
      <c r="E9" s="11">
        <v>30</v>
      </c>
      <c r="F9" s="11">
        <f t="shared" si="3"/>
        <v>73.5</v>
      </c>
      <c r="G9" s="12">
        <v>1</v>
      </c>
      <c r="H9" s="13">
        <f t="shared" si="4"/>
        <v>2.45</v>
      </c>
      <c r="I9" s="12">
        <v>20</v>
      </c>
      <c r="J9" s="13">
        <v>75.95</v>
      </c>
      <c r="K9" s="11"/>
    </row>
    <row r="10" ht="17.25" customHeight="1" spans="1:11">
      <c r="A10" s="11">
        <v>6</v>
      </c>
      <c r="B10" s="11" t="s">
        <v>18</v>
      </c>
      <c r="C10" s="11">
        <f t="shared" si="1"/>
        <v>2</v>
      </c>
      <c r="D10" s="11">
        <f t="shared" si="2"/>
        <v>4.9</v>
      </c>
      <c r="E10" s="11">
        <v>2</v>
      </c>
      <c r="F10" s="11">
        <f t="shared" si="3"/>
        <v>4.9</v>
      </c>
      <c r="G10" s="12">
        <v>0</v>
      </c>
      <c r="H10" s="13">
        <f t="shared" si="4"/>
        <v>0</v>
      </c>
      <c r="I10" s="12">
        <v>2</v>
      </c>
      <c r="J10" s="13">
        <v>4.9</v>
      </c>
      <c r="K10" s="11"/>
    </row>
    <row r="11" ht="17.25" customHeight="1" spans="1:11">
      <c r="A11" s="11">
        <v>7</v>
      </c>
      <c r="B11" s="11" t="s">
        <v>19</v>
      </c>
      <c r="C11" s="11">
        <f t="shared" si="1"/>
        <v>33</v>
      </c>
      <c r="D11" s="11">
        <f t="shared" si="2"/>
        <v>80.85</v>
      </c>
      <c r="E11" s="11">
        <v>31</v>
      </c>
      <c r="F11" s="11">
        <f t="shared" si="3"/>
        <v>75.95</v>
      </c>
      <c r="G11" s="12">
        <v>2</v>
      </c>
      <c r="H11" s="13">
        <f t="shared" si="4"/>
        <v>4.9</v>
      </c>
      <c r="I11" s="12">
        <v>32</v>
      </c>
      <c r="J11" s="13">
        <v>80.85</v>
      </c>
      <c r="K11" s="11"/>
    </row>
    <row r="12" ht="17.25" customHeight="1" spans="1:11">
      <c r="A12" s="11">
        <v>8</v>
      </c>
      <c r="B12" s="11" t="s">
        <v>20</v>
      </c>
      <c r="C12" s="11">
        <f t="shared" si="1"/>
        <v>3</v>
      </c>
      <c r="D12" s="11">
        <f t="shared" si="2"/>
        <v>7.35</v>
      </c>
      <c r="E12" s="11">
        <v>3</v>
      </c>
      <c r="F12" s="11">
        <f t="shared" si="3"/>
        <v>7.35</v>
      </c>
      <c r="G12" s="12">
        <v>0</v>
      </c>
      <c r="H12" s="13">
        <f t="shared" si="4"/>
        <v>0</v>
      </c>
      <c r="I12" s="12">
        <v>3</v>
      </c>
      <c r="J12" s="13">
        <v>7.35</v>
      </c>
      <c r="K12" s="11"/>
    </row>
    <row r="13" ht="17.25" customHeight="1" spans="1:11">
      <c r="A13" s="11">
        <v>9</v>
      </c>
      <c r="B13" s="11" t="s">
        <v>21</v>
      </c>
      <c r="C13" s="11">
        <f t="shared" si="1"/>
        <v>5</v>
      </c>
      <c r="D13" s="11">
        <f t="shared" si="2"/>
        <v>12.25</v>
      </c>
      <c r="E13" s="11">
        <v>5</v>
      </c>
      <c r="F13" s="11">
        <f t="shared" si="3"/>
        <v>12.25</v>
      </c>
      <c r="G13" s="12">
        <v>0</v>
      </c>
      <c r="H13" s="13">
        <f t="shared" si="4"/>
        <v>0</v>
      </c>
      <c r="I13" s="12">
        <v>5</v>
      </c>
      <c r="J13" s="13">
        <v>12.25</v>
      </c>
      <c r="K13" s="11"/>
    </row>
    <row r="14" ht="17.25" customHeight="1" spans="1:11">
      <c r="A14" s="11">
        <v>10</v>
      </c>
      <c r="B14" s="11" t="s">
        <v>22</v>
      </c>
      <c r="C14" s="11">
        <f t="shared" si="1"/>
        <v>5</v>
      </c>
      <c r="D14" s="11">
        <f t="shared" si="2"/>
        <v>12.25</v>
      </c>
      <c r="E14" s="11">
        <v>5</v>
      </c>
      <c r="F14" s="11">
        <f t="shared" si="3"/>
        <v>12.25</v>
      </c>
      <c r="G14" s="12">
        <v>0</v>
      </c>
      <c r="H14" s="13">
        <f t="shared" si="4"/>
        <v>0</v>
      </c>
      <c r="I14" s="12">
        <v>5</v>
      </c>
      <c r="J14" s="13">
        <v>12.25</v>
      </c>
      <c r="K14" s="11"/>
    </row>
    <row r="15" ht="17.25" customHeight="1" spans="1:11">
      <c r="A15" s="11">
        <v>11</v>
      </c>
      <c r="B15" s="11" t="s">
        <v>23</v>
      </c>
      <c r="C15" s="11">
        <f t="shared" si="1"/>
        <v>3</v>
      </c>
      <c r="D15" s="11">
        <f t="shared" si="2"/>
        <v>7.35</v>
      </c>
      <c r="E15" s="11">
        <v>3</v>
      </c>
      <c r="F15" s="11">
        <f t="shared" si="3"/>
        <v>7.35</v>
      </c>
      <c r="G15" s="12">
        <v>0</v>
      </c>
      <c r="H15" s="13">
        <f t="shared" si="4"/>
        <v>0</v>
      </c>
      <c r="I15" s="12">
        <v>3</v>
      </c>
      <c r="J15" s="13">
        <v>7.35</v>
      </c>
      <c r="K15" s="11"/>
    </row>
    <row r="16" ht="17.25" customHeight="1" spans="1:11">
      <c r="A16" s="11">
        <v>12</v>
      </c>
      <c r="B16" s="11" t="s">
        <v>24</v>
      </c>
      <c r="C16" s="11">
        <f t="shared" si="1"/>
        <v>25</v>
      </c>
      <c r="D16" s="11">
        <f t="shared" si="2"/>
        <v>61.25</v>
      </c>
      <c r="E16" s="11">
        <v>23</v>
      </c>
      <c r="F16" s="11">
        <f t="shared" si="3"/>
        <v>56.35</v>
      </c>
      <c r="G16" s="12">
        <v>2</v>
      </c>
      <c r="H16" s="13">
        <f t="shared" si="4"/>
        <v>4.9</v>
      </c>
      <c r="I16" s="12">
        <v>25</v>
      </c>
      <c r="J16" s="13">
        <v>61.25</v>
      </c>
      <c r="K16" s="11"/>
    </row>
    <row r="17" ht="17.25" customHeight="1" spans="1:11">
      <c r="A17" s="11">
        <v>13</v>
      </c>
      <c r="B17" s="11" t="s">
        <v>25</v>
      </c>
      <c r="C17" s="11">
        <f t="shared" si="1"/>
        <v>4</v>
      </c>
      <c r="D17" s="11">
        <f t="shared" si="2"/>
        <v>9.8</v>
      </c>
      <c r="E17" s="11">
        <v>4</v>
      </c>
      <c r="F17" s="11">
        <f t="shared" si="3"/>
        <v>9.8</v>
      </c>
      <c r="G17" s="12">
        <v>0</v>
      </c>
      <c r="H17" s="13">
        <f t="shared" si="4"/>
        <v>0</v>
      </c>
      <c r="I17" s="12">
        <v>4</v>
      </c>
      <c r="J17" s="13">
        <v>9.8</v>
      </c>
      <c r="K17" s="11"/>
    </row>
    <row r="18" ht="17.25" customHeight="1" spans="1:11">
      <c r="A18" s="11">
        <v>14</v>
      </c>
      <c r="B18" s="11" t="s">
        <v>26</v>
      </c>
      <c r="C18" s="11">
        <f t="shared" si="1"/>
        <v>5</v>
      </c>
      <c r="D18" s="11">
        <f t="shared" si="2"/>
        <v>12.25</v>
      </c>
      <c r="E18" s="11">
        <v>4</v>
      </c>
      <c r="F18" s="11">
        <f t="shared" si="3"/>
        <v>9.8</v>
      </c>
      <c r="G18" s="12">
        <v>1</v>
      </c>
      <c r="H18" s="13">
        <f t="shared" si="4"/>
        <v>2.45</v>
      </c>
      <c r="I18" s="12">
        <v>4</v>
      </c>
      <c r="J18" s="13">
        <v>12.25</v>
      </c>
      <c r="K18" s="11"/>
    </row>
    <row r="19" ht="17.25" customHeight="1" spans="1:11">
      <c r="A19" s="11">
        <v>15</v>
      </c>
      <c r="B19" s="11" t="s">
        <v>27</v>
      </c>
      <c r="C19" s="11">
        <f t="shared" si="1"/>
        <v>28</v>
      </c>
      <c r="D19" s="11">
        <f t="shared" si="2"/>
        <v>68.6</v>
      </c>
      <c r="E19" s="11">
        <v>27</v>
      </c>
      <c r="F19" s="11">
        <f t="shared" si="3"/>
        <v>66.15</v>
      </c>
      <c r="G19" s="12">
        <v>1</v>
      </c>
      <c r="H19" s="13">
        <f t="shared" si="4"/>
        <v>2.45</v>
      </c>
      <c r="I19" s="12">
        <v>27</v>
      </c>
      <c r="J19" s="13">
        <v>68.6</v>
      </c>
      <c r="K19" s="11"/>
    </row>
    <row r="20" ht="18.75" spans="1:11">
      <c r="A20" s="14" t="s">
        <v>28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</row>
  </sheetData>
  <mergeCells count="9">
    <mergeCell ref="A1:B1"/>
    <mergeCell ref="A2:K2"/>
    <mergeCell ref="C3:D3"/>
    <mergeCell ref="E3:F3"/>
    <mergeCell ref="G3:H3"/>
    <mergeCell ref="I3:J3"/>
    <mergeCell ref="A20:K20"/>
    <mergeCell ref="A3:A4"/>
    <mergeCell ref="B3:B4"/>
  </mergeCells>
  <printOptions horizontalCentered="1" verticalCentered="1"/>
  <pageMargins left="0.354166666666667" right="0.118055555555556" top="0.156944444444444" bottom="0.393055555555556" header="0.236111111111111" footer="0.354166666666667"/>
  <pageSetup paperSize="9" scale="12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老男孩</cp:lastModifiedBy>
  <dcterms:created xsi:type="dcterms:W3CDTF">2020-07-02T09:24:00Z</dcterms:created>
  <dcterms:modified xsi:type="dcterms:W3CDTF">2020-07-03T01:51:54Z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